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placeholders" defaultThemeVersion="124226"/>
  <mc:AlternateContent xmlns:mc="http://schemas.openxmlformats.org/markup-compatibility/2006">
    <mc:Choice Requires="x15">
      <x15ac:absPath xmlns:x15ac="http://schemas.microsoft.com/office/spreadsheetml/2010/11/ac" url="E:\Procurement LT300\BAC Bid Docs\"/>
    </mc:Choice>
  </mc:AlternateContent>
  <bookViews>
    <workbookView xWindow="0" yWindow="0" windowWidth="20490" windowHeight="7155"/>
  </bookViews>
  <sheets>
    <sheet name="PMO 18N Civil Works" sheetId="59" r:id="rId1"/>
    <sheet name="PMO 18N FF Bid Form" sheetId="60" r:id="rId2"/>
    <sheet name="PMO 18N EA Bid Form" sheetId="61" r:id="rId3"/>
  </sheets>
  <definedNames>
    <definedName name="_xlnm.Print_Area" localSheetId="0">'PMO 18N Civil Works'!$A$1:$U$157</definedName>
    <definedName name="_xlnm.Print_Area" localSheetId="2">'PMO 18N EA Bid Form'!$A$1:$S$191</definedName>
    <definedName name="_xlnm.Print_Area" localSheetId="1">'PMO 18N FF Bid Form'!$A$1:$S$219</definedName>
    <definedName name="_xlnm.Print_Titles" localSheetId="2">'PMO 18N EA Bid Form'!$11:$12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1" i="59" l="1"/>
  <c r="A40" i="59"/>
  <c r="P12" i="59" l="1"/>
  <c r="A13" i="59"/>
  <c r="A14" i="59" s="1"/>
  <c r="A15" i="59" s="1"/>
  <c r="A16" i="59" s="1"/>
  <c r="A17" i="59" s="1"/>
  <c r="A18" i="59" s="1"/>
  <c r="P13" i="59"/>
  <c r="P14" i="59"/>
  <c r="P15" i="59"/>
  <c r="P16" i="59"/>
  <c r="P17" i="59"/>
  <c r="P18" i="59"/>
  <c r="P19" i="59"/>
  <c r="P20" i="59"/>
  <c r="P21" i="59"/>
  <c r="P25" i="59"/>
  <c r="A26" i="59"/>
  <c r="A27" i="59" s="1"/>
  <c r="A28" i="59" s="1"/>
  <c r="A29" i="59" s="1"/>
  <c r="A30" i="59" s="1"/>
  <c r="P26" i="59"/>
  <c r="P27" i="59"/>
  <c r="P28" i="59"/>
  <c r="P29" i="59"/>
  <c r="P33" i="59"/>
  <c r="A34" i="59"/>
  <c r="G34" i="59"/>
  <c r="P34" i="59"/>
  <c r="A35" i="59"/>
  <c r="A36" i="59" s="1"/>
  <c r="P35" i="59"/>
  <c r="P39" i="59"/>
  <c r="P43" i="59"/>
  <c r="A44" i="59"/>
  <c r="A45" i="59" s="1"/>
  <c r="A46" i="59" s="1"/>
  <c r="A47" i="59" s="1"/>
  <c r="A48" i="59" s="1"/>
  <c r="A49" i="59" s="1"/>
  <c r="P44" i="59"/>
  <c r="P45" i="59"/>
  <c r="P46" i="59"/>
  <c r="P47" i="59"/>
  <c r="P48" i="59"/>
  <c r="P49" i="59"/>
  <c r="P53" i="59"/>
  <c r="A54" i="59"/>
  <c r="P54" i="59"/>
  <c r="A55" i="59"/>
  <c r="A56" i="59" s="1"/>
  <c r="A57" i="59" s="1"/>
  <c r="A58" i="59" s="1"/>
  <c r="A59" i="59" s="1"/>
  <c r="A60" i="59" s="1"/>
  <c r="G55" i="59"/>
  <c r="P55" i="59"/>
  <c r="G56" i="59"/>
  <c r="P56" i="59"/>
  <c r="P57" i="59"/>
  <c r="P58" i="59"/>
  <c r="P59" i="59"/>
  <c r="P60" i="59"/>
  <c r="P61" i="59"/>
  <c r="P62" i="59"/>
  <c r="P66" i="59"/>
  <c r="P70" i="59"/>
  <c r="A71" i="59"/>
  <c r="P72" i="59"/>
  <c r="P73" i="59"/>
  <c r="P79" i="59"/>
  <c r="P80" i="59"/>
  <c r="P81" i="59"/>
  <c r="P82" i="59"/>
  <c r="P83" i="59"/>
  <c r="P85" i="59"/>
  <c r="P86" i="59"/>
  <c r="P88" i="59"/>
  <c r="P89" i="59"/>
  <c r="P90" i="59"/>
  <c r="P92" i="59"/>
  <c r="P93" i="59"/>
  <c r="P94" i="59"/>
  <c r="P95" i="59"/>
  <c r="P96" i="59"/>
  <c r="P97" i="59"/>
  <c r="P99" i="59"/>
  <c r="P100" i="59"/>
  <c r="P103" i="59"/>
  <c r="P104" i="59"/>
  <c r="P105" i="59"/>
  <c r="P110" i="59"/>
  <c r="P111" i="59"/>
  <c r="P112" i="59"/>
  <c r="P113" i="59"/>
  <c r="P114" i="59"/>
  <c r="P115" i="59"/>
  <c r="P116" i="59"/>
  <c r="P117" i="59"/>
  <c r="P118" i="59"/>
  <c r="P119" i="59"/>
  <c r="P120" i="59"/>
  <c r="P121" i="59"/>
  <c r="P122" i="59"/>
  <c r="P123" i="59"/>
  <c r="P124" i="59"/>
  <c r="P125" i="59"/>
  <c r="P126" i="59"/>
  <c r="P127" i="59"/>
  <c r="P128" i="59"/>
  <c r="P130" i="59"/>
  <c r="P131" i="59"/>
  <c r="P132" i="59"/>
  <c r="P133" i="59"/>
  <c r="P134" i="59"/>
  <c r="P135" i="59"/>
  <c r="P136" i="59"/>
  <c r="P137" i="59"/>
  <c r="P138" i="59"/>
  <c r="P139" i="59"/>
  <c r="N171" i="61" l="1"/>
  <c r="N157" i="61"/>
  <c r="N147" i="61"/>
  <c r="N140" i="61"/>
  <c r="N128" i="61"/>
  <c r="N101" i="61"/>
  <c r="N90" i="61"/>
  <c r="N84" i="61"/>
  <c r="N74" i="61"/>
  <c r="N64" i="61"/>
  <c r="N52" i="61"/>
  <c r="N43" i="61"/>
  <c r="N34" i="61"/>
  <c r="N26" i="61"/>
  <c r="N14" i="61"/>
  <c r="N196" i="60"/>
  <c r="N188" i="60"/>
  <c r="N181" i="60"/>
  <c r="N174" i="60"/>
  <c r="N158" i="60"/>
  <c r="N147" i="60"/>
  <c r="N139" i="60"/>
  <c r="N127" i="60"/>
  <c r="N117" i="60"/>
  <c r="N108" i="60"/>
  <c r="N102" i="60"/>
  <c r="N92" i="60"/>
  <c r="N84" i="60"/>
  <c r="N75" i="60"/>
  <c r="N63" i="60"/>
  <c r="N50" i="60"/>
  <c r="N42" i="60"/>
  <c r="N33" i="60"/>
  <c r="N26" i="60"/>
  <c r="N14" i="60"/>
</calcChain>
</file>

<file path=xl/sharedStrings.xml><?xml version="1.0" encoding="utf-8"?>
<sst xmlns="http://schemas.openxmlformats.org/spreadsheetml/2006/main" count="696" uniqueCount="452">
  <si>
    <t>PROJECT TITLE</t>
  </si>
  <si>
    <t>PROJECT LOCATION</t>
  </si>
  <si>
    <t>:</t>
  </si>
  <si>
    <t>lot</t>
  </si>
  <si>
    <t>SUBJECT</t>
  </si>
  <si>
    <t>ITEM</t>
  </si>
  <si>
    <t>QTY.</t>
  </si>
  <si>
    <t>UNIT</t>
  </si>
  <si>
    <t>UNIT COST</t>
  </si>
  <si>
    <t>NO.</t>
  </si>
  <si>
    <t>I.</t>
  </si>
  <si>
    <t>NOTE:</t>
  </si>
  <si>
    <t>Privatization and Management Office</t>
  </si>
  <si>
    <t>LT300 Unit 18N Condominium Unit Renovation</t>
  </si>
  <si>
    <t>Unit 18N, Legaspi Tower 300, 2600 Ocampo St., Malate, Manila, 1004 Metro Manila</t>
  </si>
  <si>
    <t>DESCRIPTION</t>
  </si>
  <si>
    <t>ESTIMATED DIRECT COST</t>
  </si>
  <si>
    <t>MARK-UPS IN PERCENT</t>
  </si>
  <si>
    <t>TOTAL MARK-UPS</t>
  </si>
  <si>
    <t>%</t>
  </si>
  <si>
    <t>VALUE</t>
  </si>
  <si>
    <t xml:space="preserve">OCM </t>
  </si>
  <si>
    <t xml:space="preserve">PROFIT </t>
  </si>
  <si>
    <t>VAT</t>
  </si>
  <si>
    <t>TOTAL INDIRECT COST</t>
  </si>
  <si>
    <t>TOTAL COST</t>
  </si>
  <si>
    <t>sets</t>
  </si>
  <si>
    <t>pcs</t>
  </si>
  <si>
    <t>II.</t>
  </si>
  <si>
    <t>set</t>
  </si>
  <si>
    <t>III.</t>
  </si>
  <si>
    <t>MATERIAL UNIT COST</t>
  </si>
  <si>
    <t>LABOR UNIT COST</t>
  </si>
  <si>
    <t>TOTAL MATERIAL COST</t>
  </si>
  <si>
    <t>TOTAL LABOR COST</t>
  </si>
  <si>
    <t>TOTAL LABOR AND MATERIAL COST</t>
  </si>
  <si>
    <t>Water &amp; Power consumption during construction</t>
  </si>
  <si>
    <t>As-Built Plan</t>
  </si>
  <si>
    <t>Delivery and Tools &amp; Equipment</t>
  </si>
  <si>
    <t>GENERAL REQUIREMENTS</t>
  </si>
  <si>
    <t>Mobilization</t>
  </si>
  <si>
    <t>SITE CONSTRUCTION</t>
  </si>
  <si>
    <t>Demolition of existing concrete walls</t>
  </si>
  <si>
    <t>sq.m.</t>
  </si>
  <si>
    <t>Dismantling of existing wall and floor tiles at toilet and balcony</t>
  </si>
  <si>
    <t>MASONRY WORKS</t>
  </si>
  <si>
    <t>Dismantling of existing kitchen &amp; toilet and bath fixtures, counter tops, grease traps, utility lines and all other items not subject for reuse.</t>
  </si>
  <si>
    <t>Construction of 100mm concrete hollow blocks complete with mortar and 10mm diameter reinforcing bars spaced every 600mm on center both ways.</t>
  </si>
  <si>
    <t xml:space="preserve">25mm thick cement plaster </t>
  </si>
  <si>
    <t>Others</t>
  </si>
  <si>
    <t>VII.</t>
  </si>
  <si>
    <t>THERMAL AND MOISTURE PROTECTION</t>
  </si>
  <si>
    <t>Supply, delivery and application of cementitious waterproofing as per manufacturer's standards at toilet &amp; bath and balcony. Apply to flooring and walls up to 300mm from floor.</t>
  </si>
  <si>
    <t>DOORS AND WINDOWS</t>
  </si>
  <si>
    <t>VIII.</t>
  </si>
  <si>
    <t>Supply, delivery and installation of combination of 2 sets 875mm x 1180mm fixed windows with 6mm thick tempered glass on powder coated aluminum frame complete with gaskets and sealants; and sliding glass door (opening dimensions of 1750mm x 2120mm) panel using 6mm thick tempered glass on powder coated aluminum frame complete gaskets and sealants, with insect screen as per manufacturer's standards. Provide built-in sliding door lock as per manufacturer's standards. Submit swatches for powder coating and aluminum frame section for approval.</t>
  </si>
  <si>
    <t>Supply, delivery and installation of combination of 600mmW x 400mmH awning glass window using 3mm thick tempered glass with powder coated aluminum frame complete with necessary gaskets, sealants and hardware as per manufacturer's standards. Submit swatches for powder coating and aluminum frame section and hardware for approval.</t>
  </si>
  <si>
    <t>FINISHES</t>
  </si>
  <si>
    <t>IX.</t>
  </si>
  <si>
    <t>Existing interior wall surfaces and drywall surfaces subject for surface preparation and painting using odorless latex paint as per manufacturer's standards. Submit paint swatches for approval.</t>
  </si>
  <si>
    <t>18mm thick salt and pepper granite counter top for kitchen counter and lavatory counter complete with fascia and splashboard. Contractor to apply necessary sealers and verify corner profile termination to designer. Submit sample for approval.</t>
  </si>
  <si>
    <t>slabs</t>
  </si>
  <si>
    <t>Supply, delivery and installation of 300mm x 300mm non-skid ceramic floor tiles complete with tile adhesive and anti-bacterial grout for toilet and bath. Contractor to present swatches for approval.</t>
  </si>
  <si>
    <t>Ceiling surfaces subject for surface preparation and painting using odorless flat latex paint as per manufacturer's standards. Submit paint swatches for approval.</t>
  </si>
  <si>
    <t>Dismantling of existing ductworks, doors and windows not subject for reuse</t>
  </si>
  <si>
    <t>Exterior wall surfaces subject for surface preparation and painting using elastomeric painting as per manufacturer's standards.</t>
  </si>
  <si>
    <t>X.</t>
  </si>
  <si>
    <t>SPECIALTIES</t>
  </si>
  <si>
    <t>Supply, delivery and installation of kitchen base cabinet and shelves using 18mm thick melamine white stipple laminated faces on marine plywood substrate for carcass and doors using 18mm thick melamine wood grain laminate for exterior face and melamine white stipple interior face on marine plywood substrate complete with open shelvings using 18mm thick melamine wood grain laminated faces on marine plywood substrate. Provide 6mm thick melamine white stipple laminate on one face on marine plywood substrate. All exposed edges to be provided with 1mm thick x 22mm PVC edgeband. All laminates and edgebands shall be machine applied. Provide ABS plastic plinth foot, 3 sets concealed stainless steel 304 per door leaf, continuous aluminum handle and shelf support. Contractor to submit swatches and hardware samples for approval. Provide 18mm thick melamine white stipple laminated on one face marine plywood for granite countertop substrate with laminated face exposed at cabinet interior.</t>
  </si>
  <si>
    <t>SPECIAL CONSTRUCTION</t>
  </si>
  <si>
    <t>Supply, delivery and installation of brass pendent type sprinkler head complete with escucheon and necessary accessories as per manufacturer's standards.</t>
  </si>
  <si>
    <t>Supply and installation of Black Iron Pipes, Schedule 40,or approved equal, including fittings, painting, sleeves, supports, hangers and other miscellaneous items as shown and as required to complete the system</t>
  </si>
  <si>
    <t>50mm diameter</t>
  </si>
  <si>
    <t>l.m.</t>
  </si>
  <si>
    <t>25mm diameter</t>
  </si>
  <si>
    <t>100mm diameter</t>
  </si>
  <si>
    <t>75mm diameter</t>
  </si>
  <si>
    <t>Supply, delivery and installation of 100mm diameter wall cleanout for lavatory drain tapping point.</t>
  </si>
  <si>
    <t>Supply, delivery and installation of 50mm diameter wall cleanout for lavatory drain tapping point.</t>
  </si>
  <si>
    <t>Supply, delivery and installation of stainless steel 304 grease trap 4GPM compelte with necessary strainers and accessories.</t>
  </si>
  <si>
    <t>32mm diameter</t>
  </si>
  <si>
    <t>20mm diameter</t>
  </si>
  <si>
    <t>SANITARY AND PLUMBING</t>
  </si>
  <si>
    <t>32mm diameter gate valve</t>
  </si>
  <si>
    <t>364mm x 743mm x 764mm. Top flush/ dual flush for 3/6L water closet complete with soft-close and anti-bacterial seat cover. Contractor to provide angle valve, wax flange, flexible hose and fixation set.</t>
  </si>
  <si>
    <t>Stainless steel faucet pillar with brass fittings complete with flexible hose and accessories as per manufacturer's standards.</t>
  </si>
  <si>
    <t>Stainless steel shower bidet with brass fittings complete with flexible hose, holder and accessories as per manufacturer's standards.</t>
  </si>
  <si>
    <t>Toilet and bath fixtures (Supply, delivery and installation)</t>
  </si>
  <si>
    <t>Stainless steel floor drain with strainer complete with insect proofing (100mm x 100mm)</t>
  </si>
  <si>
    <t>920mm x 430mm x 150mmD bright satin stainless steel 304 kitchen sink with wash tray complete with p traps, drains and accessories as per manufacturer's standards.</t>
  </si>
  <si>
    <t>Kitchen fixtures (Supply, delivery and installation)</t>
  </si>
  <si>
    <t>Stainless steel kitchen faucet cold water line only complete with flexible hose and accessories.</t>
  </si>
  <si>
    <t>MECHANICAL</t>
  </si>
  <si>
    <t>Toilet exhaust fan</t>
  </si>
  <si>
    <t>ELECTRICAL</t>
  </si>
  <si>
    <t>Panel board - 10 - 2 pole bolt on</t>
  </si>
  <si>
    <t>Main CB 90AT, 100AF, 1P, 230V</t>
  </si>
  <si>
    <t>30 AT Circuit Breaker</t>
  </si>
  <si>
    <t>20 AT Circuit Breaker</t>
  </si>
  <si>
    <t>lengths</t>
  </si>
  <si>
    <t>rolls</t>
  </si>
  <si>
    <t>Wires, conduits and roughing-ins</t>
  </si>
  <si>
    <t>Fixtures and plates</t>
  </si>
  <si>
    <t>SUBTOTAL COST:</t>
  </si>
  <si>
    <t>GRAND TOTAL COST:</t>
  </si>
  <si>
    <t>All utility systems are subject for testing such as meger testing for electrical system, pressure test for water lines, leak test for water lines, flood testing for waterproofed areas, etc.</t>
  </si>
  <si>
    <t>All test to be done on the site shall be care of the contractor. The contractor shall issue a notice to the owner or designer to witness testing and shall issue a certificate of completion for every tests.</t>
  </si>
  <si>
    <t>All materials and equipment manuals are to be compiled and turnovered to the end user upon project completion.</t>
  </si>
  <si>
    <t>Upon closing of walls and ceilings, the contractor shall inform the client or the designer to inspect all utilities to be hidden within the said cavities.</t>
  </si>
  <si>
    <t>Supply, delivery and installation of new set flush door 900mm x 2100mm with 50mm x 100mm solid kiln dried door jamb. Flush door shall be equipped with solid wood frame and 6mm thick marine plywood at both faces. Door panel and jamb shall be painted using quick drying enamel as per manufacturer's standards. Install stainless steel hardware (entrance lever type lockset, 4 sets stainless steel ball bearing butterfly hinges and door stopper). Submit sample for approval.</t>
  </si>
  <si>
    <t>Securing and payment of all necessary permits including building permit, clearances, insurances and bonds necessary for the project</t>
  </si>
  <si>
    <t>Brass wall mounted tap with hose connector for shower complete with escucheon and accessories as per manufacturer's standards.</t>
  </si>
  <si>
    <t>Wall hung porcelain lavatory basin 560 x 475mm with nano coating with half pedestal, complete with necessary accessories and p traps as per manufacturer's standards</t>
  </si>
  <si>
    <t>Supply, delivery and installation of 300mm x 300mm glazed ceramic wall tiles complete with tile adhesive and anti-bacterial grout for toilet and bath. Contractor to present swatches for approval.</t>
  </si>
  <si>
    <t>Supply, delivery and installation of 300mm x 300mm glazed ceramic wall tiles complete with tile adhesive and anti-bacterial grout for kitchen splash board. Contractor to present swatches for approval.</t>
  </si>
  <si>
    <t>Supply, delivery and installation of 10mm x 10mm square section PVC tile trim</t>
  </si>
  <si>
    <t>Supply, delivery and installation of 400mm x 400mm non-skid ceramic floor tiles complete with tile adhesive and anti-bacterial grout. Contractor to present swatches for approval.</t>
  </si>
  <si>
    <t>Supply, delivery and construction of drywall using 9mm thick fiber cement board with 0.5mm x 75mm metal stud and tracks framing spaced every 400mm on center both ways complete with necessary accessories such as aluminum corner beads, rivets, etc.</t>
  </si>
  <si>
    <t xml:space="preserve">Supply, delivery and construction of ceiling using 9mm thick  gypsum board with 0.5mm x 19mm x 50mm double furring channel spaced every 600mm on center, both ways complete with necessary fasteners and accessories as per manufacturer's standards. Contractor to provide 12mm x 12mm Z bead shadow line moulding at wall and ceiling perimeter. </t>
  </si>
  <si>
    <t>Existing entrance door to be retained and refurbished. All hardware subject for replacement with new equivalent quality (Heavy duty entrance double handle set, 4 sets stainless steel ball bearing butterfly hinges, single cylinder deadbolt, door viewer). Install new set stainless steel chain bolt, door seal with brush and door stopper. Contractor to present sample hardware and accessories for approval. Existing door panel and jamb subject for surface repair and repainting using quick drying enamel as per manufacturer's standards. Submit sample for approval.</t>
  </si>
  <si>
    <t>Submitted by:</t>
  </si>
  <si>
    <t>CONTRACTOR</t>
  </si>
  <si>
    <t>Demobilization, hauling and final cleaning prior to turnover</t>
  </si>
  <si>
    <t>Regular cleaning of jobsite during renovation</t>
  </si>
  <si>
    <t>Site clearing and disposal of dismantled and demolished debris</t>
  </si>
  <si>
    <t>Supply, delivery and installation of combination of 600mmW x 400mmH awning glass window using 6mm thick tempered glass with powder coated aluminum frame complete with necessary gaskets, sealants and hardware as per manufacturer's standards. Submit swatches for powder coating and aluminum frame section and hardware for approval.</t>
  </si>
  <si>
    <t>300mm x 300mm ceiling exhaust fan complete with plastic diffuser grilles with exhaust flap. 230V 60Hz 26W 8.2 cu.m./ minute 48dB</t>
  </si>
  <si>
    <t>300mm x 300mm ceiling exhaust air vent complete with plastic diffuser grille cover with insect screen.</t>
  </si>
  <si>
    <t xml:space="preserve">15mm diameter EMT pipe </t>
  </si>
  <si>
    <t xml:space="preserve">32mm diameter EMT pipe </t>
  </si>
  <si>
    <t xml:space="preserve">32mmØ EMT Coupling </t>
  </si>
  <si>
    <t xml:space="preserve">32mmØ EMT Connector </t>
  </si>
  <si>
    <t xml:space="preserve">15mm diameter flexible metal conduit </t>
  </si>
  <si>
    <t xml:space="preserve">15mmØ EMT Coupling </t>
  </si>
  <si>
    <t xml:space="preserve">15mmØ EMT Connector </t>
  </si>
  <si>
    <t xml:space="preserve">15mmØ Flexible Metal Adaptor &amp; Locknut </t>
  </si>
  <si>
    <t xml:space="preserve">4" x 4" x 2" Octagonal Box, Gauge 16, Zinc-Chromate with Cover </t>
  </si>
  <si>
    <t xml:space="preserve">2" x 4" Utility Box, Gauge 16, Zinc-Chromate </t>
  </si>
  <si>
    <t xml:space="preserve">22mm²  THHN Wire </t>
  </si>
  <si>
    <t xml:space="preserve">5.5mm²  THHN Wire </t>
  </si>
  <si>
    <t xml:space="preserve">3.5mm²  THHN Wire </t>
  </si>
  <si>
    <t xml:space="preserve">Electrical tape </t>
  </si>
  <si>
    <t xml:space="preserve">Telephone cable </t>
  </si>
  <si>
    <t xml:space="preserve">6W LED warm white slim type downlight lighting fixture panel </t>
  </si>
  <si>
    <t xml:space="preserve">2 gang wide series single-way switch with cover </t>
  </si>
  <si>
    <t xml:space="preserve">Duplex Convenience Outlet </t>
  </si>
  <si>
    <t xml:space="preserve">Single Convenience Outlet </t>
  </si>
  <si>
    <t xml:space="preserve">1 gang wide series single-way switch with cover </t>
  </si>
  <si>
    <t>Weather proof duplex outlet</t>
  </si>
  <si>
    <t xml:space="preserve">Tandem Outlet for Special Purpose Usage </t>
  </si>
  <si>
    <t xml:space="preserve">Telephone outlet </t>
  </si>
  <si>
    <t>Heavy duty emergency light fixture</t>
  </si>
  <si>
    <t xml:space="preserve">           </t>
  </si>
  <si>
    <t xml:space="preserve">       </t>
  </si>
  <si>
    <t>Sanitary line Installation. Installation of Polyvinyl Chloride (PVC) pipes, Series 1000 II or approved equal, including fittings, painting, sleeves, supports, hangers and other miscellaneous items as shown and as required to complete the system</t>
  </si>
  <si>
    <t>Exhaust vent line. Installation of 75mm diameter Polyvinyl Chloride (PVC) pipes, Series 1000 II or approved equal, including fittings, painting, sleeves, supports, hangers and other miscellaneous items as shown and as required to complete the system</t>
  </si>
  <si>
    <t>Cold water supply (roughing-in). Installation of High Density Polypropylene Random Copolymer (PPR) pipes, Class PN-20 including fittings, painting, sleeves, support, hangers, and other miscellaneous items as shown and as required to complete the system.</t>
  </si>
  <si>
    <t>Supply, delivery and installation of new set flush door 700mm x 2100mm with 50mm x 100mm solid kiln dried door jamb. Flush door shall be equipped with solid wood frame and 6mm thick marine plywood at both faces and 500mm (H) x 500mm (W) louvers with 50mm x 50mm wood frame and wood louvers. Door panel and jamb shall be painted using quick drying enamel as per manufacturer's standards. Install stainless steel hardware (privacy lever type lockset, 4 sets stainless steel ball bearing butterfly hinges and door stopper). Submit sample for approval.</t>
  </si>
  <si>
    <t>Supply delivery and installation of new set flush door 600mm x 2100mm with 50mm x 100mm solid kiln dried door jamb. Flush door shall be equipped with solid wood frame and 6mm thick marine plywood at both faces and 500mm (H) x 400mm (W) louvers with 50mm x 50mm wood frame and wood louvers. Door panel and jamb shall be painted using quick drying enamel as per manufacturer's standards. Install stainless steel hardware (privacy lever type lockset, 4 sets stainless steel ball bearing butterfly hinges and door stopper). Submit sample for approval.</t>
  </si>
  <si>
    <t>Personnel swab testing and other necessary medical tests and certification as required by the building management</t>
  </si>
  <si>
    <t>The contractor shall coordinate with the building administration to verify guidelines and considerations pertaining to the renovation project.</t>
  </si>
  <si>
    <t xml:space="preserve">Building administration facilities and utilities </t>
  </si>
  <si>
    <t>IMAGE REFERENCE</t>
  </si>
  <si>
    <t>DORMITORY ROOM</t>
  </si>
  <si>
    <t>Overall dimensions: L199.5 x W99 x H159cm</t>
  </si>
  <si>
    <t>Mattress Size: 36" x 75"</t>
  </si>
  <si>
    <t>Headboard and footboard: 50mm dia. round metal tube post with 25mm and 16mm diameter round metal tube in black powder coated finish frames and supports.</t>
  </si>
  <si>
    <t>Side Rail: 25mm x 50mm x 1.0mm thick rectangular metal tube black powder coated finish.</t>
  </si>
  <si>
    <t>Bed Base: 25mm x 25mm x 1.0mm thick rectangular metal tube mesh frame with 3.8mm diameter solid wire mesh in black powder coated finish.</t>
  </si>
  <si>
    <t>Net weight: 36.6 kgs</t>
  </si>
  <si>
    <t>Overall Dimensions: Single 3" x 36" x 75"</t>
  </si>
  <si>
    <t>Polyurethane foam with a density of 31 kg/cu.m.</t>
  </si>
  <si>
    <t>Comes with 80 gsm brushed poly cotton cover with flex foam print</t>
  </si>
  <si>
    <t>10 year warranty against sagging and production defects</t>
  </si>
  <si>
    <t>Overall Dimensions: W48 x D47 x H180cm</t>
  </si>
  <si>
    <t>Color: Walnut (7007-11)</t>
  </si>
  <si>
    <t>15mm thick particle board laminated with amino paper veneer with 3mm thick MDF back board and 16 inches metal drawer guide</t>
  </si>
  <si>
    <t>19mm diameter steel tube hanger rod in powder coated finish</t>
  </si>
  <si>
    <t>128mm plastic handle</t>
  </si>
  <si>
    <t>Net weight: 36.5 kgs</t>
  </si>
  <si>
    <t>Overall dimensions: W39.5 x D32 x H50cm</t>
  </si>
  <si>
    <t>Color: Walnut with Black powder coated metal</t>
  </si>
  <si>
    <t>15mm thick E2 grade particle board laminated with paper veneer with 3mm thick MDF backboard</t>
  </si>
  <si>
    <t>Metal mesh door in 20x10mm hole size and 20 x 20 x 0.7mm thick metal leg in powder coated finish</t>
  </si>
  <si>
    <t>Net weight: 9 kgs</t>
  </si>
  <si>
    <t>Overall dimensions: W74 x D48 x H146.5cm</t>
  </si>
  <si>
    <t>Desktop height: 76cm</t>
  </si>
  <si>
    <t>Color: Shelf panels - Dark walnut (6515) and metal members - powder coated black</t>
  </si>
  <si>
    <t>15mm thick particle board laminated with PVC vinyl shelf panels.</t>
  </si>
  <si>
    <t>30 x 20 x 0.6mm thick rectangular metal tube in powder coated finish frames</t>
  </si>
  <si>
    <t>Normal drawer side mechanism</t>
  </si>
  <si>
    <t>Net weight: 17 kgs</t>
  </si>
  <si>
    <t>Overall dimension: W46.5 x D50.5 x H83cm</t>
  </si>
  <si>
    <t>Seat Height: 44cm</t>
  </si>
  <si>
    <t>Material:</t>
  </si>
  <si>
    <t>Plastic: White (90290) or Black (3010)</t>
  </si>
  <si>
    <t>Wood: Natural</t>
  </si>
  <si>
    <t>Polyprophelene (Pp) plastic seat and backrest in injection molding process</t>
  </si>
  <si>
    <t>45mm diameter tapered beechwood legs in natural finish with 10mm diameter solid iron leg support in powder coated finish.</t>
  </si>
  <si>
    <t>Net weight: 3.7 kgs</t>
  </si>
  <si>
    <t>LIVING AND DINING AREA</t>
  </si>
  <si>
    <t>pc</t>
  </si>
  <si>
    <t>Overall dimensions: Close - W150 x D90 x H75cm</t>
  </si>
  <si>
    <t>Overall dimensions: Open - W195 x D90 x H75cm</t>
  </si>
  <si>
    <t>Walnut</t>
  </si>
  <si>
    <t>18mm thick E2 grade MDF board laminated with walnut veneer</t>
  </si>
  <si>
    <t>60 x 60 x 730mm solid rubber wood leg in AC lacquered finish</t>
  </si>
  <si>
    <t>Net weight: 43 kgs</t>
  </si>
  <si>
    <t xml:space="preserve">Overall dimensions: 36.5cm W x 40cm D x 91cm H </t>
  </si>
  <si>
    <t>Seat Height: 46.8cm</t>
  </si>
  <si>
    <t>Wood: Walnut</t>
  </si>
  <si>
    <t>Fabric: Light Grey</t>
  </si>
  <si>
    <t>52mm thick new foam covered with polyester fabric seat and AC rubberwood frame and legs</t>
  </si>
  <si>
    <t>Net weight: 10.4 kgs</t>
  </si>
  <si>
    <t>Overall dimensions: W68 x D32 x H100cm</t>
  </si>
  <si>
    <t>Color: Brown (PA14)</t>
  </si>
  <si>
    <t>Carcass: 16mm thick particle board laminated with paper veneer</t>
  </si>
  <si>
    <t>Door: 16mm x 50mm MDF board as frame with 5mm thick slats décor laminated with paper veneer</t>
  </si>
  <si>
    <t>Handle: 96mm x 12mm PVC plastic</t>
  </si>
  <si>
    <t>Net weight: 22 kgs</t>
  </si>
  <si>
    <t>EXECUTIVE ROOM</t>
  </si>
  <si>
    <t>Overall size: 1275mmW x 1965mmD x 815mmH</t>
  </si>
  <si>
    <t>Mattress Size: 48" x 75"</t>
  </si>
  <si>
    <t>Color: Dark Capuccino</t>
  </si>
  <si>
    <t>Primary Material: Rubberwood and MDF with Veneer</t>
  </si>
  <si>
    <t>Overall Dimensions: Single 6" x 48" x 75"</t>
  </si>
  <si>
    <t>Overall dimensions: W100 x D48 x H75cm</t>
  </si>
  <si>
    <t>Panels: Walnut (G188) and Black Combination</t>
  </si>
  <si>
    <t>Metal frame: Black</t>
  </si>
  <si>
    <t>15mm thick particle board laminated with melamine, desktop and storage panels</t>
  </si>
  <si>
    <t>Full extension drawer slide mechanism</t>
  </si>
  <si>
    <t>20 x 20 x 0.8mm thick square metal tube in powder coating finish frames</t>
  </si>
  <si>
    <t>Net weight: 18.2 kgs</t>
  </si>
  <si>
    <t>Overall dimension: W48.5 x D53.5 x H83cm</t>
  </si>
  <si>
    <t>Seat Height: 45.5cm</t>
  </si>
  <si>
    <t>Plastic and seat cushion: Light grey</t>
  </si>
  <si>
    <t>25mm newfoam covered with PU faux leather fabric fixed seat cushion</t>
  </si>
  <si>
    <t>38 x 60mm tapered beechwood leg in natural finish</t>
  </si>
  <si>
    <t>Net weight: 4.7 kgs</t>
  </si>
  <si>
    <t>Overall dimension: W119cm x D40cm x H77cm</t>
  </si>
  <si>
    <t>Color: Light Wenge (VC-1C046)</t>
  </si>
  <si>
    <t>15mm thick particle board laminated with amino paper veneer with 3mm thick MDF back board and 14 inches metal drawer guide</t>
  </si>
  <si>
    <t>39 kgs.</t>
  </si>
  <si>
    <t>Assembly required</t>
  </si>
  <si>
    <t>Overall dimension: W80cm x D47cm x H190cm</t>
  </si>
  <si>
    <t>15mm thick particle board laminated with amino paper veneer with 3mm thick MDF back board and 16 inches metal drawer guide and 1 piece normal lock</t>
  </si>
  <si>
    <t>790 x 290mm normal mirror</t>
  </si>
  <si>
    <t>62 kgs.</t>
  </si>
  <si>
    <t>IV.</t>
  </si>
  <si>
    <t>KITCHEN</t>
  </si>
  <si>
    <t>Overall dimensions: W900mm x D330mm x H720mm</t>
  </si>
  <si>
    <t>Panels: Euro Oak</t>
  </si>
  <si>
    <t>Melamine laminated board with Medium Density Fiber Board</t>
  </si>
  <si>
    <t>V.</t>
  </si>
  <si>
    <t>TOILET AND BATH</t>
  </si>
  <si>
    <t>PS Frame,2mm flat mirror, MDF board backing, hangers,</t>
  </si>
  <si>
    <t>corner protectors, shrinking wrap, master carton</t>
  </si>
  <si>
    <t>Stainless steel towel rack with extra bar</t>
  </si>
  <si>
    <t>or equivalent</t>
  </si>
  <si>
    <t>Stainless steel tissue roll holder wall mounted</t>
  </si>
  <si>
    <t>VI.</t>
  </si>
  <si>
    <t>OTHERS</t>
  </si>
  <si>
    <t>Korean combination blinds (clear and blackout)</t>
  </si>
  <si>
    <t>sq.ft.</t>
  </si>
  <si>
    <t>100% polyester material</t>
  </si>
  <si>
    <t>complete with necessary hardware and accessories</t>
  </si>
  <si>
    <t xml:space="preserve">with 1 month warranty </t>
  </si>
  <si>
    <t>TOTAL COST:</t>
  </si>
  <si>
    <t>NOTES:</t>
  </si>
  <si>
    <t>The above mentioned costing are inclusive of delivery cost from shop or warehouse to project site.</t>
  </si>
  <si>
    <t>The above mentioned costing are inclusive of assembly and labor cost at site.</t>
  </si>
  <si>
    <t>All furniture are to be turnovered and subject to inspection prior to acceptance; in the event of damages and unacceptable quality, the owner has the right to demand a replacement for the said furniture and fixtures.</t>
  </si>
  <si>
    <t>PROJECT TITLE :</t>
  </si>
  <si>
    <t>PROJECT LOCATION :</t>
  </si>
  <si>
    <t>SUBJECT :</t>
  </si>
  <si>
    <t>CONTRACTOR :</t>
  </si>
  <si>
    <t>DATE:</t>
  </si>
  <si>
    <t>Civil Works Bid Form</t>
  </si>
  <si>
    <t>Furniture and Fixtures Bid Form</t>
  </si>
  <si>
    <t>2.0 hp Basic Inverter Wall Mounted Split-type</t>
  </si>
  <si>
    <t>AR5500T Basic Inverter</t>
  </si>
  <si>
    <t>S-Inverter</t>
  </si>
  <si>
    <t>Digital Inverter Boost</t>
  </si>
  <si>
    <t>Fast Cooling Mode</t>
  </si>
  <si>
    <t>Triple protector plus</t>
  </si>
  <si>
    <t>Durafin tm</t>
  </si>
  <si>
    <t>Quiet mode</t>
  </si>
  <si>
    <t>Single user mode</t>
  </si>
  <si>
    <t>R32 Refrigerant</t>
  </si>
  <si>
    <t>1 year warranty on parts and labor, 10 years on comp.</t>
  </si>
  <si>
    <t>Split-type installation and piping works</t>
  </si>
  <si>
    <t>Inclusive of wires, pipes, insulations and other material requirements and consumables.</t>
  </si>
  <si>
    <t>Installation of outdoor unit complete with steel brackets as per manufacturer's standards.</t>
  </si>
  <si>
    <t>1 year warranty on labor and instalaltion</t>
  </si>
  <si>
    <t>32 inch, HD Ready, Smart TV</t>
  </si>
  <si>
    <t>46.54cmH x 73.74cmL x 15.05cmW</t>
  </si>
  <si>
    <t>LED Display Panel</t>
  </si>
  <si>
    <t>Connect share movie</t>
  </si>
  <si>
    <t>Clean view, Game mode basic</t>
  </si>
  <si>
    <t>Digital TV ISDB-T</t>
  </si>
  <si>
    <t>Motion Rate: 60</t>
  </si>
  <si>
    <t>1 year warranty</t>
  </si>
  <si>
    <t>Full motion wall mounted screen bracket</t>
  </si>
  <si>
    <t xml:space="preserve">6 swing arms </t>
  </si>
  <si>
    <t>KITCHEN EQUIPMENT AND APPLIANCES</t>
  </si>
  <si>
    <t>6.6 cu.ft. two door inverter type refrigerator and freezer, manual defrost</t>
  </si>
  <si>
    <t>Slim design</t>
  </si>
  <si>
    <t>Durable wire shelves</t>
  </si>
  <si>
    <t>LED lamp</t>
  </si>
  <si>
    <t>Deep freezer</t>
  </si>
  <si>
    <t>Uses R-600a refrigerant</t>
  </si>
  <si>
    <t>Plate Stainless Steel Hobs</t>
  </si>
  <si>
    <t>Built-in stainless steel</t>
  </si>
  <si>
    <t>Hot plate 1 - 2.0kW</t>
  </si>
  <si>
    <t>Hote plate 2 - 1.5kW</t>
  </si>
  <si>
    <t>Rangehood 1 motor</t>
  </si>
  <si>
    <t>Wall mounted</t>
  </si>
  <si>
    <t>Stainless Steel Finish</t>
  </si>
  <si>
    <t>With filter screen</t>
  </si>
  <si>
    <t>20 Liters, Microwave oven</t>
  </si>
  <si>
    <t>27.9cmH x 31.8cmL x 45.7cmW</t>
  </si>
  <si>
    <t>Mechanical control</t>
  </si>
  <si>
    <t>Variable cooking levels</t>
  </si>
  <si>
    <t>Defrost function</t>
  </si>
  <si>
    <t>10 cups, coffee maker</t>
  </si>
  <si>
    <t>10 cups/ 1.2L capacity</t>
  </si>
  <si>
    <t>900 watts</t>
  </si>
  <si>
    <t>230 volts</t>
  </si>
  <si>
    <t>Anti-drip functions</t>
  </si>
  <si>
    <t>Long life permanent filter</t>
  </si>
  <si>
    <t>Heat resistant glass carafe</t>
  </si>
  <si>
    <t>Removable accessories for easy cleaning</t>
  </si>
  <si>
    <t>1 year limited warranty on parts, lifetime on labor</t>
  </si>
  <si>
    <t>and service</t>
  </si>
  <si>
    <t>Hot and cold water dispenser</t>
  </si>
  <si>
    <t>550 watts</t>
  </si>
  <si>
    <t>Temperature selection</t>
  </si>
  <si>
    <t>Anti-slip faucet handles</t>
  </si>
  <si>
    <t>Independent fire heat alarm &amp; security horn</t>
  </si>
  <si>
    <t xml:space="preserve">12VDC Heat alarm features </t>
  </si>
  <si>
    <t xml:space="preserve">Flash alarm indicator (Red) - self-test function - low </t>
  </si>
  <si>
    <t>battery signal and safety clip feature</t>
  </si>
  <si>
    <t>High stability and reliability - Loud 85dB alarm signal</t>
  </si>
  <si>
    <t>12V power source; relative humidity - 10%~95%</t>
  </si>
  <si>
    <t>Operating Current: &lt;100uA (Standby) and 10-15mA</t>
  </si>
  <si>
    <t>(Alarm working)</t>
  </si>
  <si>
    <t>Horn level: 95dB within 1 meter</t>
  </si>
  <si>
    <t>1.5 hp Basic Inverter Wall Mounted Split-type</t>
  </si>
  <si>
    <t>BATHROOM</t>
  </si>
  <si>
    <t>Single point water heater with shower head</t>
  </si>
  <si>
    <t>3.5kW</t>
  </si>
  <si>
    <t>Power control</t>
  </si>
  <si>
    <t>3-way Anti-bacterial shower plate</t>
  </si>
  <si>
    <t>Single water mesh filter for easy maintenance</t>
  </si>
  <si>
    <t>Built-in ELCB</t>
  </si>
  <si>
    <t>Thermal cut-out water sensor</t>
  </si>
  <si>
    <t>Flow valve sensor heater automatically switches "off"</t>
  </si>
  <si>
    <t>when there's no water supply</t>
  </si>
  <si>
    <t>GENERAL</t>
  </si>
  <si>
    <t>Noise level at 87dB at a distance of 1m</t>
  </si>
  <si>
    <t>Noise level at 84dB at a distance of 40m</t>
  </si>
  <si>
    <t>Battery life up to 10 years, 3V Lithium</t>
  </si>
  <si>
    <t xml:space="preserve">Sends an automatic alarm every 40 seconds when the </t>
  </si>
  <si>
    <t>battery is low</t>
  </si>
  <si>
    <t>All equipment and appliances are to be turnovered and subject to inspection prior to acceptance; in the event of damages and unacceptable quality, the owner has the right to demand a replacement for the said units.</t>
  </si>
  <si>
    <t>The contractor shall turnover any warranty certificate and manual for the delivered equipment and appliances to the end user.</t>
  </si>
  <si>
    <t>Equipment and Appliances Bid Form</t>
  </si>
  <si>
    <t>Roughing-in works and repair works for neighboring units as required for the construction</t>
  </si>
  <si>
    <t>SUS 304</t>
  </si>
  <si>
    <t>Mandauefoam Rylan Double Deck Metal Bed</t>
  </si>
  <si>
    <t>Mandauefoam Flex Foam Mattress</t>
  </si>
  <si>
    <t>Mandauefoam Sydney 1 Door Dresser</t>
  </si>
  <si>
    <t>Mandauefoam Genna Nightstand</t>
  </si>
  <si>
    <t>Mandauefoam Samar Desk - Dark Walnut</t>
  </si>
  <si>
    <t>Mandauefoam Colt Chair</t>
  </si>
  <si>
    <t>Mandauefoam Ghost 6-8 Extension Table</t>
  </si>
  <si>
    <t>Mandauefoam Britta Chair</t>
  </si>
  <si>
    <t>Mandauefoam Aramis Shoe Cabinet - PA14 Brown</t>
  </si>
  <si>
    <t>Mandauefoam Bronx Semi-double bed 48 x 75</t>
  </si>
  <si>
    <t>Mandauefoam Farid Office Desk</t>
  </si>
  <si>
    <t>Mandauefoam Noah Chair</t>
  </si>
  <si>
    <t>Mandauefoam Selene 6 Chest of Drawer</t>
  </si>
  <si>
    <t>Mandauefoam Callaway 2 Door Wardrobe</t>
  </si>
  <si>
    <t>Mandauefoam Cabello Hanging Cabinet 90 cm</t>
  </si>
  <si>
    <t>Mandauefoam 4327-AA-WI 55x70cm White Frame</t>
  </si>
  <si>
    <t>Samsung AR18TYHYEWKNTC</t>
  </si>
  <si>
    <t>Samsung UA32N4300</t>
  </si>
  <si>
    <t>Perfect View NB SP500/ P5</t>
  </si>
  <si>
    <t>Sharp SJ-VL70BP-SL</t>
  </si>
  <si>
    <t>Hamden AD-PFS302X-E 30cm 2 Electric Hot</t>
  </si>
  <si>
    <t>Hamden AD-HSM101 (A-600mm) 60cm</t>
  </si>
  <si>
    <t>Whirlpool MWX 201 XEB</t>
  </si>
  <si>
    <t>Kyowa KW 1226</t>
  </si>
  <si>
    <t>Kyowa KW-1500</t>
  </si>
  <si>
    <t>Samsung AR12TYHYEWKNTC</t>
  </si>
  <si>
    <t>Panasonic DH3HS2P</t>
  </si>
  <si>
    <t>Panasonic SH28453911</t>
  </si>
  <si>
    <t>Vent line Installation. Installation of Polyvinyl Chloride (PVC) pipes, Series 1000 II or approved equal, including fittings, painting, sleeves, supports, hangers and other miscellaneous items as shown and as required to complete the system</t>
  </si>
  <si>
    <t>9W LED daylight slim type downlight lighting fixture panel</t>
  </si>
  <si>
    <t>8.2.1</t>
  </si>
  <si>
    <t>8.2.2</t>
  </si>
  <si>
    <t>9.1.1</t>
  </si>
  <si>
    <t>9.1.2</t>
  </si>
  <si>
    <t>9.1.3</t>
  </si>
  <si>
    <t>9.1.4</t>
  </si>
  <si>
    <t>9.1.5</t>
  </si>
  <si>
    <t>9.2.1</t>
  </si>
  <si>
    <t>9.4.1</t>
  </si>
  <si>
    <t>9.4.2</t>
  </si>
  <si>
    <t>9.4.3</t>
  </si>
  <si>
    <t>9.5.1</t>
  </si>
  <si>
    <t>9.5.2</t>
  </si>
  <si>
    <t>9.5.3</t>
  </si>
  <si>
    <t>9.5.4</t>
  </si>
  <si>
    <t>9.5.5</t>
  </si>
  <si>
    <t>9.5.6</t>
  </si>
  <si>
    <t>9.6.1</t>
  </si>
  <si>
    <t>9.6.2</t>
  </si>
  <si>
    <t>9.7.1</t>
  </si>
  <si>
    <t>9.7.2</t>
  </si>
  <si>
    <t>9.7.3</t>
  </si>
  <si>
    <t>10.1.1</t>
  </si>
  <si>
    <t>10.1.2</t>
  </si>
  <si>
    <t>10.1.3</t>
  </si>
  <si>
    <t>10.1.4</t>
  </si>
  <si>
    <t>10.1.5</t>
  </si>
  <si>
    <t>10.1.6</t>
  </si>
  <si>
    <t>10.1.7</t>
  </si>
  <si>
    <t>10.1.8</t>
  </si>
  <si>
    <t>10.1.9</t>
  </si>
  <si>
    <t>10.1.10</t>
  </si>
  <si>
    <t>10.1.11</t>
  </si>
  <si>
    <t>10.1.12</t>
  </si>
  <si>
    <t>10.1.13</t>
  </si>
  <si>
    <t>10.1.14</t>
  </si>
  <si>
    <t>10.1.15</t>
  </si>
  <si>
    <t>10.1.16</t>
  </si>
  <si>
    <t>10.1.17</t>
  </si>
  <si>
    <t>10.1.18</t>
  </si>
  <si>
    <t>10.1.19</t>
  </si>
  <si>
    <t>10.2.1</t>
  </si>
  <si>
    <t>10.2.2</t>
  </si>
  <si>
    <t>10.2.3</t>
  </si>
  <si>
    <t>10.2.4</t>
  </si>
  <si>
    <t>10.2.5</t>
  </si>
  <si>
    <t>10.2.6</t>
  </si>
  <si>
    <t>10.2.7</t>
  </si>
  <si>
    <t>10.2.8</t>
  </si>
  <si>
    <t>10.2.9</t>
  </si>
  <si>
    <t>10.2.10</t>
  </si>
  <si>
    <t>6.10</t>
  </si>
  <si>
    <t>Mason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</si>
</sst>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_(&quot;₱&quot;* #,##0.00_);_(&quot;₱&quot;* \(#,##0.00\);_(&quot;₱&quot;* &quot;-&quot;??_);_(@_)"/>
  </numFmts>
  <fonts count="17" x14ac:knownFonts="1">
    <font>
      <sz val="10"/>
      <name val="Arial"/>
    </font>
    <font>
      <sz val="10"/>
      <name val="Arial"/>
      <family val="2"/>
    </font>
    <font>
      <sz val="10"/>
      <name val="Arial Narrow"/>
      <family val="2"/>
    </font>
    <font>
      <b/>
      <sz val="10"/>
      <name val="Arial Narrow"/>
      <family val="2"/>
    </font>
    <font>
      <sz val="12"/>
      <name val="Arial Narrow"/>
      <family val="2"/>
    </font>
    <font>
      <b/>
      <sz val="12"/>
      <name val="Arial Narrow"/>
      <family val="2"/>
    </font>
    <font>
      <b/>
      <sz val="12"/>
      <name val="Arial"/>
      <family val="2"/>
    </font>
    <font>
      <b/>
      <sz val="14"/>
      <name val="Arial"/>
      <family val="2"/>
    </font>
    <font>
      <sz val="11"/>
      <name val="Arial"/>
      <family val="2"/>
    </font>
    <font>
      <b/>
      <sz val="11"/>
      <name val="Arial Narrow"/>
      <family val="2"/>
    </font>
    <font>
      <sz val="11"/>
      <name val="Arial Narrow"/>
      <family val="2"/>
    </font>
    <font>
      <b/>
      <sz val="11"/>
      <name val="Arial"/>
      <family val="2"/>
    </font>
    <font>
      <sz val="10"/>
      <name val="Arial"/>
      <family val="2"/>
    </font>
    <font>
      <sz val="10"/>
      <name val="Arial"/>
    </font>
    <font>
      <b/>
      <sz val="10"/>
      <name val="Arial"/>
      <family val="2"/>
    </font>
    <font>
      <sz val="12"/>
      <name val="Arial"/>
      <family val="2"/>
    </font>
    <font>
      <sz val="8"/>
      <name val="Arial"/>
    </font>
  </fonts>
  <fills count="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0" fontId="1" fillId="0" borderId="0"/>
    <xf numFmtId="9" fontId="13" fillId="0" borderId="0" applyFont="0" applyFill="0" applyBorder="0" applyAlignment="0" applyProtection="0"/>
    <xf numFmtId="165" fontId="13" fillId="0" borderId="0" applyFont="0" applyFill="0" applyBorder="0" applyAlignment="0" applyProtection="0"/>
  </cellStyleXfs>
  <cellXfs count="279">
    <xf numFmtId="0" fontId="0" fillId="0" borderId="0" xfId="0"/>
    <xf numFmtId="43" fontId="2" fillId="0" borderId="0" xfId="1" applyFont="1" applyBorder="1" applyProtection="1">
      <protection hidden="1"/>
    </xf>
    <xf numFmtId="43" fontId="4" fillId="0" borderId="0" xfId="1" applyFont="1" applyBorder="1" applyAlignment="1" applyProtection="1">
      <alignment horizontal="center"/>
      <protection hidden="1"/>
    </xf>
    <xf numFmtId="43" fontId="4" fillId="0" borderId="0" xfId="1" applyFont="1" applyBorder="1" applyAlignment="1" applyProtection="1">
      <alignment horizontal="right"/>
      <protection hidden="1"/>
    </xf>
    <xf numFmtId="0" fontId="4" fillId="0" borderId="0" xfId="0" applyFont="1" applyFill="1" applyBorder="1" applyProtection="1">
      <protection hidden="1"/>
    </xf>
    <xf numFmtId="0" fontId="5" fillId="0" borderId="0" xfId="0" applyFont="1" applyFill="1" applyBorder="1" applyProtection="1">
      <protection hidden="1"/>
    </xf>
    <xf numFmtId="0" fontId="2" fillId="0" borderId="0" xfId="0" applyFont="1" applyBorder="1" applyProtection="1">
      <protection hidden="1"/>
    </xf>
    <xf numFmtId="0" fontId="7" fillId="0" borderId="0" xfId="0" applyFont="1" applyBorder="1"/>
    <xf numFmtId="0" fontId="4" fillId="0" borderId="0" xfId="0" applyFont="1" applyBorder="1" applyAlignment="1" applyProtection="1">
      <alignment horizontal="center"/>
      <protection hidden="1"/>
    </xf>
    <xf numFmtId="0" fontId="4" fillId="0" borderId="0" xfId="0" applyFont="1" applyBorder="1" applyProtection="1">
      <protection hidden="1"/>
    </xf>
    <xf numFmtId="0" fontId="6" fillId="0" borderId="0" xfId="0" applyFont="1"/>
    <xf numFmtId="0" fontId="8" fillId="0" borderId="0" xfId="0" applyFont="1" applyBorder="1"/>
    <xf numFmtId="0" fontId="5" fillId="0" borderId="0" xfId="0" applyFont="1" applyBorder="1" applyAlignment="1" applyProtection="1">
      <alignment horizontal="left"/>
      <protection hidden="1"/>
    </xf>
    <xf numFmtId="0" fontId="4" fillId="0" borderId="0" xfId="0" applyFont="1" applyBorder="1" applyAlignment="1" applyProtection="1">
      <alignment horizontal="left"/>
      <protection hidden="1"/>
    </xf>
    <xf numFmtId="0" fontId="6" fillId="0" borderId="0" xfId="0" applyFont="1" applyBorder="1" applyProtection="1">
      <protection hidden="1"/>
    </xf>
    <xf numFmtId="0" fontId="9" fillId="0" borderId="0" xfId="0" applyFont="1" applyBorder="1" applyAlignment="1" applyProtection="1">
      <alignment horizontal="center"/>
      <protection hidden="1"/>
    </xf>
    <xf numFmtId="0" fontId="9" fillId="0" borderId="0" xfId="0" applyFont="1" applyBorder="1" applyProtection="1">
      <protection hidden="1"/>
    </xf>
    <xf numFmtId="0" fontId="11" fillId="0" borderId="0" xfId="0" applyFont="1" applyBorder="1" applyProtection="1">
      <protection hidden="1"/>
    </xf>
    <xf numFmtId="43" fontId="9" fillId="0" borderId="0" xfId="1" applyFont="1" applyBorder="1" applyProtection="1">
      <protection hidden="1"/>
    </xf>
    <xf numFmtId="0" fontId="5" fillId="0" borderId="0"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43" fontId="5" fillId="0" borderId="0" xfId="2" applyFont="1" applyFill="1" applyBorder="1" applyAlignment="1" applyProtection="1">
      <alignment horizontal="center"/>
      <protection hidden="1"/>
    </xf>
    <xf numFmtId="43" fontId="4" fillId="0" borderId="0" xfId="2" applyFont="1" applyFill="1" applyBorder="1" applyProtection="1">
      <protection hidden="1"/>
    </xf>
    <xf numFmtId="0" fontId="5" fillId="0" borderId="0" xfId="0" applyFont="1" applyFill="1" applyBorder="1" applyAlignment="1" applyProtection="1">
      <alignment horizontal="left"/>
      <protection hidden="1"/>
    </xf>
    <xf numFmtId="164" fontId="4" fillId="0" borderId="0" xfId="0" applyNumberFormat="1" applyFont="1" applyFill="1" applyBorder="1" applyAlignment="1" applyProtection="1">
      <alignment horizontal="right"/>
      <protection hidden="1"/>
    </xf>
    <xf numFmtId="0" fontId="4" fillId="0" borderId="0" xfId="0" applyFont="1" applyFill="1" applyBorder="1" applyAlignment="1" applyProtection="1">
      <protection hidden="1"/>
    </xf>
    <xf numFmtId="0" fontId="4" fillId="0" borderId="0" xfId="0" applyFont="1" applyFill="1" applyBorder="1" applyProtection="1"/>
    <xf numFmtId="0" fontId="4" fillId="0" borderId="0" xfId="0" applyFont="1" applyFill="1"/>
    <xf numFmtId="0" fontId="4" fillId="0" borderId="0" xfId="0" applyFont="1" applyFill="1" applyBorder="1"/>
    <xf numFmtId="0" fontId="0" fillId="0" borderId="0" xfId="0" applyFill="1" applyBorder="1"/>
    <xf numFmtId="164" fontId="5" fillId="0" borderId="0" xfId="0" applyNumberFormat="1" applyFont="1" applyFill="1" applyBorder="1" applyProtection="1"/>
    <xf numFmtId="9" fontId="4" fillId="0" borderId="0" xfId="0" applyNumberFormat="1" applyFont="1" applyFill="1" applyBorder="1" applyProtection="1">
      <protection hidden="1"/>
    </xf>
    <xf numFmtId="43" fontId="10" fillId="0" borderId="0" xfId="1" applyFont="1" applyBorder="1" applyProtection="1">
      <protection hidden="1"/>
    </xf>
    <xf numFmtId="0" fontId="10" fillId="0" borderId="0" xfId="0" applyFont="1" applyBorder="1" applyProtection="1">
      <protection hidden="1"/>
    </xf>
    <xf numFmtId="43" fontId="0" fillId="0" borderId="0" xfId="0" applyNumberFormat="1"/>
    <xf numFmtId="0" fontId="4" fillId="0" borderId="0" xfId="0" applyFont="1" applyFill="1" applyBorder="1" applyAlignment="1" applyProtection="1">
      <alignment horizontal="left" vertical="top"/>
      <protection hidden="1"/>
    </xf>
    <xf numFmtId="164" fontId="4" fillId="0" borderId="0" xfId="0" applyNumberFormat="1" applyFont="1" applyFill="1" applyBorder="1" applyAlignment="1" applyProtection="1">
      <alignment horizontal="right" vertical="center"/>
      <protection hidden="1"/>
    </xf>
    <xf numFmtId="0" fontId="4" fillId="0" borderId="0" xfId="0" applyFont="1" applyFill="1" applyBorder="1" applyAlignment="1" applyProtection="1">
      <alignment horizontal="left" vertical="top" wrapText="1"/>
      <protection hidden="1"/>
    </xf>
    <xf numFmtId="0" fontId="9" fillId="0" borderId="0" xfId="0" applyFont="1" applyBorder="1" applyAlignment="1" applyProtection="1">
      <alignment horizontal="right"/>
      <protection hidden="1"/>
    </xf>
    <xf numFmtId="0" fontId="0" fillId="0" borderId="0" xfId="0" applyProtection="1">
      <protection locked="0"/>
    </xf>
    <xf numFmtId="0" fontId="0" fillId="0" borderId="1" xfId="0" applyBorder="1"/>
    <xf numFmtId="0" fontId="10" fillId="0" borderId="1" xfId="0" applyFont="1" applyBorder="1" applyAlignment="1" applyProtection="1">
      <alignment horizontal="center" vertical="center"/>
      <protection hidden="1"/>
    </xf>
    <xf numFmtId="43" fontId="10" fillId="0" borderId="1" xfId="1" applyFont="1" applyBorder="1" applyAlignment="1" applyProtection="1">
      <alignment horizontal="center" vertical="center"/>
      <protection hidden="1"/>
    </xf>
    <xf numFmtId="43" fontId="10" fillId="0" borderId="1" xfId="1" applyFont="1" applyBorder="1" applyAlignment="1" applyProtection="1">
      <alignment horizontal="right" vertical="center"/>
      <protection hidden="1"/>
    </xf>
    <xf numFmtId="164" fontId="9" fillId="2" borderId="2"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left" vertical="top" wrapText="1"/>
      <protection hidden="1"/>
    </xf>
    <xf numFmtId="0" fontId="10" fillId="0" borderId="26" xfId="0" applyFont="1" applyBorder="1" applyAlignment="1" applyProtection="1">
      <alignment horizontal="center" vertical="center"/>
      <protection hidden="1"/>
    </xf>
    <xf numFmtId="43" fontId="10" fillId="0" borderId="26" xfId="1" applyFont="1" applyBorder="1" applyAlignment="1" applyProtection="1">
      <alignment horizontal="center" vertical="center"/>
      <protection hidden="1"/>
    </xf>
    <xf numFmtId="43" fontId="3" fillId="3" borderId="5" xfId="1" applyFont="1" applyFill="1" applyBorder="1" applyAlignment="1" applyProtection="1">
      <alignment horizontal="center"/>
      <protection locked="0" hidden="1"/>
    </xf>
    <xf numFmtId="0" fontId="3" fillId="3" borderId="4" xfId="0" applyFont="1" applyFill="1" applyBorder="1" applyAlignment="1" applyProtection="1">
      <alignment horizontal="center"/>
      <protection locked="0" hidden="1"/>
    </xf>
    <xf numFmtId="43" fontId="2" fillId="3" borderId="9" xfId="1" applyFont="1" applyFill="1" applyBorder="1" applyAlignment="1" applyProtection="1">
      <alignment horizontal="center"/>
      <protection locked="0" hidden="1"/>
    </xf>
    <xf numFmtId="0" fontId="3" fillId="3" borderId="9" xfId="0" applyFont="1" applyFill="1" applyBorder="1" applyAlignment="1" applyProtection="1">
      <alignment horizontal="center"/>
      <protection locked="0" hidden="1"/>
    </xf>
    <xf numFmtId="43" fontId="3" fillId="3" borderId="11" xfId="1" applyFont="1" applyFill="1" applyBorder="1" applyAlignment="1" applyProtection="1">
      <alignment horizontal="center" vertical="center" wrapText="1"/>
      <protection locked="0" hidden="1"/>
    </xf>
    <xf numFmtId="0" fontId="3" fillId="3" borderId="18" xfId="0" applyFont="1" applyFill="1" applyBorder="1" applyAlignment="1" applyProtection="1">
      <alignment horizontal="center"/>
      <protection locked="0"/>
    </xf>
    <xf numFmtId="0" fontId="3" fillId="3" borderId="18" xfId="0" applyFont="1" applyFill="1" applyBorder="1" applyAlignment="1" applyProtection="1">
      <alignment horizontal="center" vertical="center"/>
      <protection locked="0"/>
    </xf>
    <xf numFmtId="0" fontId="6" fillId="0" borderId="0" xfId="0" applyFont="1" applyBorder="1"/>
    <xf numFmtId="0" fontId="6" fillId="0" borderId="0" xfId="0" applyFont="1" applyBorder="1" applyAlignment="1" applyProtection="1">
      <alignment vertical="top" wrapText="1"/>
      <protection hidden="1"/>
    </xf>
    <xf numFmtId="0" fontId="3" fillId="3" borderId="3" xfId="0" applyFont="1" applyFill="1" applyBorder="1" applyAlignment="1" applyProtection="1">
      <alignment horizontal="center"/>
      <protection locked="0" hidden="1"/>
    </xf>
    <xf numFmtId="0" fontId="3" fillId="3" borderId="8" xfId="0" applyFont="1" applyFill="1" applyBorder="1" applyAlignment="1" applyProtection="1">
      <alignment horizontal="center"/>
      <protection locked="0" hidden="1"/>
    </xf>
    <xf numFmtId="0" fontId="0" fillId="0" borderId="0" xfId="0" applyBorder="1"/>
    <xf numFmtId="43" fontId="0" fillId="0" borderId="1" xfId="0" applyNumberFormat="1" applyBorder="1"/>
    <xf numFmtId="0" fontId="10" fillId="0" borderId="21" xfId="0" applyFont="1" applyBorder="1" applyAlignment="1" applyProtection="1">
      <alignment horizontal="left"/>
      <protection hidden="1"/>
    </xf>
    <xf numFmtId="0" fontId="10" fillId="0" borderId="24" xfId="0" applyFont="1" applyBorder="1" applyAlignment="1" applyProtection="1">
      <alignment horizontal="left"/>
      <protection hidden="1"/>
    </xf>
    <xf numFmtId="43" fontId="10" fillId="0" borderId="26" xfId="1" applyFont="1" applyBorder="1" applyAlignment="1" applyProtection="1">
      <alignment horizontal="right" vertical="center"/>
      <protection hidden="1"/>
    </xf>
    <xf numFmtId="0" fontId="0" fillId="0" borderId="26" xfId="0" applyBorder="1"/>
    <xf numFmtId="43" fontId="0" fillId="0" borderId="26" xfId="0" applyNumberFormat="1" applyBorder="1"/>
    <xf numFmtId="0" fontId="9" fillId="3" borderId="21" xfId="0" applyFont="1" applyFill="1" applyBorder="1" applyAlignment="1" applyProtection="1">
      <alignment horizontal="center" vertical="center"/>
      <protection hidden="1"/>
    </xf>
    <xf numFmtId="43" fontId="10" fillId="3" borderId="22" xfId="1" applyFont="1" applyFill="1" applyBorder="1" applyAlignment="1" applyProtection="1">
      <alignment horizontal="center" vertical="center"/>
      <protection hidden="1"/>
    </xf>
    <xf numFmtId="0" fontId="10" fillId="3" borderId="22" xfId="0" applyFont="1" applyFill="1" applyBorder="1" applyAlignment="1" applyProtection="1">
      <alignment horizontal="center" vertical="center"/>
      <protection hidden="1"/>
    </xf>
    <xf numFmtId="43" fontId="10" fillId="3" borderId="22" xfId="1" applyFont="1" applyFill="1" applyBorder="1" applyAlignment="1" applyProtection="1">
      <alignment horizontal="right" vertical="center"/>
      <protection hidden="1"/>
    </xf>
    <xf numFmtId="0" fontId="0" fillId="3" borderId="22" xfId="0" applyFill="1" applyBorder="1"/>
    <xf numFmtId="0" fontId="4" fillId="0" borderId="0" xfId="0" applyFont="1" applyFill="1" applyBorder="1" applyAlignment="1" applyProtection="1">
      <alignment horizontal="left" vertical="top" wrapText="1"/>
      <protection hidden="1"/>
    </xf>
    <xf numFmtId="0" fontId="10" fillId="0" borderId="26" xfId="0" applyFont="1" applyBorder="1" applyAlignment="1" applyProtection="1">
      <alignment horizontal="center" vertical="center"/>
      <protection hidden="1"/>
    </xf>
    <xf numFmtId="0" fontId="10" fillId="0" borderId="25" xfId="0" applyFont="1" applyBorder="1" applyAlignment="1" applyProtection="1">
      <alignment horizontal="left" vertical="center" wrapText="1"/>
      <protection hidden="1"/>
    </xf>
    <xf numFmtId="43" fontId="10" fillId="0" borderId="26" xfId="1" applyFont="1" applyBorder="1" applyAlignment="1" applyProtection="1">
      <alignment horizontal="center" vertical="center"/>
      <protection hidden="1"/>
    </xf>
    <xf numFmtId="9" fontId="0" fillId="0" borderId="1" xfId="7" applyFont="1" applyBorder="1"/>
    <xf numFmtId="43" fontId="0" fillId="0" borderId="1" xfId="0" applyNumberFormat="1" applyBorder="1" applyAlignment="1">
      <alignment horizontal="center"/>
    </xf>
    <xf numFmtId="9" fontId="0" fillId="0" borderId="1" xfId="7" applyFont="1" applyBorder="1" applyAlignment="1">
      <alignment horizontal="center" vertical="center"/>
    </xf>
    <xf numFmtId="43" fontId="0" fillId="0" borderId="1" xfId="0" applyNumberFormat="1" applyBorder="1" applyAlignment="1">
      <alignment horizontal="center" vertical="center"/>
    </xf>
    <xf numFmtId="2" fontId="10" fillId="0" borderId="1" xfId="0" applyNumberFormat="1" applyFont="1" applyBorder="1" applyAlignment="1" applyProtection="1">
      <alignment horizontal="center" vertical="center"/>
      <protection hidden="1"/>
    </xf>
    <xf numFmtId="164" fontId="10" fillId="0" borderId="1" xfId="0" applyNumberFormat="1" applyFont="1" applyBorder="1" applyAlignment="1" applyProtection="1">
      <alignment horizontal="center" vertical="center"/>
      <protection hidden="1"/>
    </xf>
    <xf numFmtId="43" fontId="9" fillId="0" borderId="1" xfId="1" applyFont="1" applyBorder="1" applyAlignment="1" applyProtection="1">
      <alignment horizontal="center" vertical="center"/>
      <protection hidden="1"/>
    </xf>
    <xf numFmtId="9" fontId="14" fillId="0" borderId="1" xfId="7" applyFont="1" applyBorder="1"/>
    <xf numFmtId="43" fontId="14" fillId="0" borderId="26" xfId="0" applyNumberFormat="1" applyFont="1" applyBorder="1"/>
    <xf numFmtId="0" fontId="0" fillId="4" borderId="0" xfId="0" applyFill="1"/>
    <xf numFmtId="0" fontId="10" fillId="0" borderId="18" xfId="0" applyFont="1" applyBorder="1" applyAlignment="1" applyProtection="1">
      <alignment horizontal="center" vertical="center"/>
      <protection hidden="1"/>
    </xf>
    <xf numFmtId="43" fontId="10" fillId="0" borderId="18" xfId="1" applyFont="1" applyBorder="1" applyAlignment="1" applyProtection="1">
      <alignment horizontal="center" vertical="center"/>
      <protection hidden="1"/>
    </xf>
    <xf numFmtId="43" fontId="9" fillId="0" borderId="18" xfId="1" applyFont="1" applyBorder="1" applyAlignment="1" applyProtection="1">
      <alignment horizontal="center" vertical="center"/>
      <protection hidden="1"/>
    </xf>
    <xf numFmtId="9" fontId="14" fillId="0" borderId="18" xfId="7" applyFont="1" applyBorder="1"/>
    <xf numFmtId="43" fontId="14" fillId="0" borderId="18" xfId="0" applyNumberFormat="1" applyFont="1" applyBorder="1"/>
    <xf numFmtId="0" fontId="0" fillId="0" borderId="18" xfId="0" applyBorder="1"/>
    <xf numFmtId="0" fontId="10" fillId="4" borderId="2" xfId="0" applyFont="1" applyFill="1" applyBorder="1" applyAlignment="1" applyProtection="1">
      <alignment horizontal="center" vertical="center"/>
      <protection hidden="1"/>
    </xf>
    <xf numFmtId="43" fontId="10" fillId="4" borderId="2" xfId="1" applyFont="1" applyFill="1" applyBorder="1" applyAlignment="1" applyProtection="1">
      <alignment horizontal="center" vertical="center"/>
      <protection hidden="1"/>
    </xf>
    <xf numFmtId="43" fontId="9" fillId="4" borderId="2" xfId="1" applyFont="1" applyFill="1" applyBorder="1" applyAlignment="1" applyProtection="1">
      <alignment horizontal="center" vertical="center"/>
      <protection hidden="1"/>
    </xf>
    <xf numFmtId="9" fontId="14" fillId="4" borderId="2" xfId="7" applyFont="1" applyFill="1" applyBorder="1"/>
    <xf numFmtId="43" fontId="14" fillId="4" borderId="2" xfId="0" applyNumberFormat="1" applyFont="1" applyFill="1" applyBorder="1"/>
    <xf numFmtId="0" fontId="0" fillId="4" borderId="2" xfId="0" applyFill="1" applyBorder="1"/>
    <xf numFmtId="0" fontId="4" fillId="0" borderId="0" xfId="0" applyFont="1" applyFill="1" applyBorder="1" applyAlignment="1" applyProtection="1">
      <alignment vertical="top" wrapText="1"/>
      <protection hidden="1"/>
    </xf>
    <xf numFmtId="0" fontId="4" fillId="0" borderId="0" xfId="0" applyFont="1" applyFill="1" applyBorder="1" applyAlignment="1" applyProtection="1">
      <alignment vertical="top"/>
      <protection hidden="1"/>
    </xf>
    <xf numFmtId="0" fontId="5" fillId="0" borderId="0" xfId="0" applyFont="1" applyFill="1" applyBorder="1" applyAlignment="1" applyProtection="1">
      <alignment horizontal="center"/>
    </xf>
    <xf numFmtId="43" fontId="0" fillId="0" borderId="1" xfId="0" applyNumberFormat="1" applyBorder="1" applyAlignment="1">
      <alignment vertical="center"/>
    </xf>
    <xf numFmtId="43" fontId="0" fillId="0" borderId="26" xfId="0" applyNumberFormat="1" applyBorder="1" applyAlignment="1">
      <alignment vertical="center"/>
    </xf>
    <xf numFmtId="0" fontId="10" fillId="0" borderId="22" xfId="0" applyFont="1" applyBorder="1" applyAlignment="1" applyProtection="1">
      <alignment horizontal="left" vertical="center" wrapText="1"/>
      <protection hidden="1"/>
    </xf>
    <xf numFmtId="0" fontId="10" fillId="0" borderId="23" xfId="0" applyFont="1" applyBorder="1" applyAlignment="1" applyProtection="1">
      <alignment horizontal="left" vertical="center" wrapText="1"/>
      <protection hidden="1"/>
    </xf>
    <xf numFmtId="0" fontId="10" fillId="0" borderId="15" xfId="0" applyFont="1" applyBorder="1" applyAlignment="1" applyProtection="1">
      <alignment horizontal="left" vertical="center"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vertical="center"/>
      <protection hidden="1"/>
    </xf>
    <xf numFmtId="0" fontId="6" fillId="0" borderId="0" xfId="0" applyFont="1" applyAlignment="1">
      <alignment vertical="center"/>
    </xf>
    <xf numFmtId="0" fontId="15" fillId="0" borderId="0" xfId="0" applyFont="1" applyBorder="1" applyAlignment="1">
      <alignment vertical="center"/>
    </xf>
    <xf numFmtId="0" fontId="6" fillId="0" borderId="0" xfId="0" applyFont="1" applyBorder="1" applyAlignment="1" applyProtection="1">
      <alignment vertical="center"/>
      <protection hidden="1"/>
    </xf>
    <xf numFmtId="0" fontId="6" fillId="0" borderId="0" xfId="0" applyFont="1" applyBorder="1" applyAlignment="1" applyProtection="1">
      <alignment vertical="center" wrapText="1"/>
      <protection hidden="1"/>
    </xf>
    <xf numFmtId="0" fontId="3" fillId="3" borderId="18" xfId="0" applyFont="1" applyFill="1" applyBorder="1" applyAlignment="1" applyProtection="1">
      <alignment horizontal="center" vertical="center"/>
      <protection locked="0"/>
    </xf>
    <xf numFmtId="2" fontId="10" fillId="0" borderId="26" xfId="0" applyNumberFormat="1" applyFont="1" applyBorder="1" applyAlignment="1" applyProtection="1">
      <alignment horizontal="center" vertical="center"/>
      <protection hidden="1"/>
    </xf>
    <xf numFmtId="0" fontId="15" fillId="0" borderId="0" xfId="0" applyFont="1" applyBorder="1"/>
    <xf numFmtId="0" fontId="6" fillId="0" borderId="0" xfId="0" applyFont="1" applyBorder="1" applyAlignment="1" applyProtection="1">
      <alignment vertical="top"/>
      <protection hidden="1"/>
    </xf>
    <xf numFmtId="0" fontId="0" fillId="0" borderId="10" xfId="0" applyBorder="1"/>
    <xf numFmtId="0" fontId="3" fillId="2" borderId="3" xfId="0" applyFont="1" applyFill="1" applyBorder="1" applyAlignment="1" applyProtection="1">
      <alignment horizontal="center"/>
      <protection locked="0" hidden="1"/>
    </xf>
    <xf numFmtId="0" fontId="3" fillId="2" borderId="8" xfId="0" applyFont="1" applyFill="1" applyBorder="1" applyAlignment="1" applyProtection="1">
      <alignment horizontal="center"/>
      <protection locked="0" hidden="1"/>
    </xf>
    <xf numFmtId="164" fontId="9" fillId="5" borderId="2" xfId="0" applyNumberFormat="1" applyFont="1" applyFill="1" applyBorder="1" applyAlignment="1" applyProtection="1">
      <alignment horizontal="center" vertical="center"/>
      <protection hidden="1"/>
    </xf>
    <xf numFmtId="0" fontId="0" fillId="5" borderId="0" xfId="0" applyFill="1"/>
    <xf numFmtId="0" fontId="10" fillId="0" borderId="0" xfId="0" applyFont="1" applyBorder="1" applyAlignment="1" applyProtection="1">
      <alignment horizontal="left" vertical="center" wrapText="1"/>
      <protection hidden="1"/>
    </xf>
    <xf numFmtId="164" fontId="9" fillId="5" borderId="1"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left" vertical="center"/>
      <protection hidden="1"/>
    </xf>
    <xf numFmtId="0" fontId="10" fillId="0" borderId="34" xfId="0" applyFont="1" applyBorder="1" applyAlignment="1" applyProtection="1">
      <alignment horizontal="left" vertical="center" wrapText="1"/>
      <protection hidden="1"/>
    </xf>
    <xf numFmtId="0" fontId="10" fillId="0" borderId="35" xfId="0" applyFont="1" applyBorder="1" applyAlignment="1" applyProtection="1">
      <alignment horizontal="left" vertical="center" wrapText="1"/>
      <protection hidden="1"/>
    </xf>
    <xf numFmtId="0" fontId="10" fillId="0" borderId="34" xfId="0" applyFont="1" applyBorder="1" applyAlignment="1" applyProtection="1">
      <alignment vertical="center" wrapText="1"/>
      <protection hidden="1"/>
    </xf>
    <xf numFmtId="0" fontId="10" fillId="0" borderId="0" xfId="0" applyFont="1" applyBorder="1" applyAlignment="1" applyProtection="1">
      <alignment vertical="center" wrapText="1"/>
      <protection hidden="1"/>
    </xf>
    <xf numFmtId="0" fontId="10" fillId="0" borderId="35" xfId="0" applyFont="1" applyBorder="1" applyAlignment="1" applyProtection="1">
      <alignment vertical="center" wrapText="1"/>
      <protection hidden="1"/>
    </xf>
    <xf numFmtId="0" fontId="10" fillId="0" borderId="34" xfId="0" applyFont="1" applyBorder="1" applyAlignment="1" applyProtection="1">
      <alignment horizontal="left" vertical="center"/>
      <protection hidden="1"/>
    </xf>
    <xf numFmtId="0" fontId="10" fillId="0" borderId="19" xfId="0" applyFont="1" applyBorder="1" applyAlignment="1" applyProtection="1">
      <alignment horizontal="left" vertical="center" wrapText="1"/>
      <protection hidden="1"/>
    </xf>
    <xf numFmtId="0" fontId="10" fillId="0" borderId="14" xfId="0" applyFont="1" applyBorder="1" applyAlignment="1" applyProtection="1">
      <alignment horizontal="left" vertical="center" wrapText="1"/>
      <protection hidden="1"/>
    </xf>
    <xf numFmtId="0" fontId="10" fillId="0" borderId="20" xfId="0" applyFont="1" applyBorder="1" applyAlignment="1" applyProtection="1">
      <alignment horizontal="left" vertical="center" wrapText="1"/>
      <protection hidden="1"/>
    </xf>
    <xf numFmtId="164" fontId="10" fillId="5" borderId="24" xfId="0" applyNumberFormat="1" applyFont="1" applyFill="1" applyBorder="1" applyAlignment="1" applyProtection="1">
      <alignment horizontal="left" vertical="center"/>
      <protection hidden="1"/>
    </xf>
    <xf numFmtId="164" fontId="9" fillId="5" borderId="15" xfId="0" applyNumberFormat="1" applyFont="1" applyFill="1" applyBorder="1" applyAlignment="1" applyProtection="1">
      <alignment horizontal="left" vertical="center"/>
      <protection hidden="1"/>
    </xf>
    <xf numFmtId="164" fontId="9" fillId="5" borderId="25" xfId="0" applyNumberFormat="1" applyFont="1" applyFill="1" applyBorder="1" applyAlignment="1" applyProtection="1">
      <alignment horizontal="left" vertical="center"/>
      <protection hidden="1"/>
    </xf>
    <xf numFmtId="164" fontId="10" fillId="5" borderId="34" xfId="0" applyNumberFormat="1" applyFont="1" applyFill="1" applyBorder="1" applyAlignment="1" applyProtection="1">
      <alignment horizontal="left" vertical="center"/>
      <protection hidden="1"/>
    </xf>
    <xf numFmtId="164" fontId="9" fillId="5" borderId="0" xfId="0" applyNumberFormat="1" applyFont="1" applyFill="1" applyBorder="1" applyAlignment="1" applyProtection="1">
      <alignment horizontal="left" vertical="center"/>
      <protection hidden="1"/>
    </xf>
    <xf numFmtId="164" fontId="9" fillId="5" borderId="35" xfId="0" applyNumberFormat="1" applyFont="1" applyFill="1" applyBorder="1" applyAlignment="1" applyProtection="1">
      <alignment horizontal="left" vertical="center"/>
      <protection hidden="1"/>
    </xf>
    <xf numFmtId="164" fontId="10" fillId="5" borderId="19" xfId="0" applyNumberFormat="1" applyFont="1" applyFill="1" applyBorder="1" applyAlignment="1" applyProtection="1">
      <alignment horizontal="left" vertical="center"/>
      <protection hidden="1"/>
    </xf>
    <xf numFmtId="164" fontId="9" fillId="5" borderId="14" xfId="0" applyNumberFormat="1" applyFont="1" applyFill="1" applyBorder="1" applyAlignment="1" applyProtection="1">
      <alignment horizontal="left" vertical="center"/>
      <protection hidden="1"/>
    </xf>
    <xf numFmtId="164" fontId="9" fillId="5" borderId="20" xfId="0" applyNumberFormat="1" applyFont="1" applyFill="1" applyBorder="1" applyAlignment="1" applyProtection="1">
      <alignment horizontal="left" vertical="center"/>
      <protection hidden="1"/>
    </xf>
    <xf numFmtId="0" fontId="14" fillId="4" borderId="1" xfId="0" applyFont="1" applyFill="1" applyBorder="1"/>
    <xf numFmtId="165" fontId="14" fillId="4" borderId="1" xfId="0" applyNumberFormat="1" applyFont="1" applyFill="1" applyBorder="1"/>
    <xf numFmtId="0" fontId="3" fillId="0" borderId="0" xfId="0" applyFont="1" applyAlignment="1">
      <alignment horizontal="right"/>
    </xf>
    <xf numFmtId="0" fontId="2" fillId="0" borderId="0" xfId="0" applyFont="1"/>
    <xf numFmtId="164" fontId="2" fillId="0" borderId="0" xfId="0" applyNumberFormat="1" applyFont="1"/>
    <xf numFmtId="0" fontId="5" fillId="0" borderId="0" xfId="0" applyFont="1" applyFill="1" applyBorder="1" applyProtection="1"/>
    <xf numFmtId="14" fontId="2" fillId="0" borderId="0" xfId="0" applyNumberFormat="1" applyFont="1" applyBorder="1" applyAlignment="1" applyProtection="1">
      <protection hidden="1"/>
    </xf>
    <xf numFmtId="0" fontId="10" fillId="0" borderId="34"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0" fillId="0" borderId="35" xfId="0" applyFont="1" applyBorder="1" applyAlignment="1" applyProtection="1">
      <alignment vertical="center"/>
      <protection hidden="1"/>
    </xf>
    <xf numFmtId="0" fontId="10" fillId="0" borderId="26" xfId="0" applyFont="1" applyBorder="1" applyAlignment="1" applyProtection="1">
      <alignment vertical="center" wrapText="1"/>
      <protection hidden="1"/>
    </xf>
    <xf numFmtId="0" fontId="10" fillId="0" borderId="33" xfId="0" applyFont="1" applyBorder="1" applyAlignment="1" applyProtection="1">
      <alignment vertical="center" wrapText="1"/>
      <protection hidden="1"/>
    </xf>
    <xf numFmtId="0" fontId="10" fillId="0" borderId="2" xfId="0" applyFont="1" applyBorder="1" applyAlignment="1" applyProtection="1">
      <alignment vertical="center" wrapText="1"/>
      <protection hidden="1"/>
    </xf>
    <xf numFmtId="0" fontId="10" fillId="0" borderId="19" xfId="0" applyFont="1" applyBorder="1" applyAlignment="1" applyProtection="1">
      <alignment horizontal="left" vertical="center"/>
      <protection hidden="1"/>
    </xf>
    <xf numFmtId="0" fontId="10" fillId="0" borderId="24" xfId="0" applyFont="1" applyBorder="1" applyAlignment="1" applyProtection="1">
      <alignment vertical="center"/>
      <protection hidden="1"/>
    </xf>
    <xf numFmtId="0" fontId="10" fillId="0" borderId="15" xfId="0" applyFont="1" applyBorder="1" applyAlignment="1" applyProtection="1">
      <alignment vertical="center" wrapText="1"/>
      <protection hidden="1"/>
    </xf>
    <xf numFmtId="0" fontId="10" fillId="0" borderId="25" xfId="0" applyFont="1" applyBorder="1" applyAlignment="1" applyProtection="1">
      <alignment vertical="center" wrapText="1"/>
      <protection hidden="1"/>
    </xf>
    <xf numFmtId="0" fontId="0" fillId="0" borderId="15" xfId="0" applyBorder="1"/>
    <xf numFmtId="0" fontId="0" fillId="0" borderId="14" xfId="0" applyBorder="1"/>
    <xf numFmtId="0" fontId="10" fillId="0" borderId="33" xfId="0" applyFont="1" applyBorder="1" applyAlignment="1" applyProtection="1">
      <alignment vertical="center"/>
      <protection hidden="1"/>
    </xf>
    <xf numFmtId="0" fontId="10" fillId="0" borderId="26" xfId="0" applyFont="1" applyBorder="1" applyAlignment="1" applyProtection="1">
      <alignment vertical="center"/>
      <protection hidden="1"/>
    </xf>
    <xf numFmtId="0" fontId="0" fillId="0" borderId="22" xfId="0" applyBorder="1"/>
    <xf numFmtId="0" fontId="10" fillId="0" borderId="2" xfId="0" applyFont="1" applyBorder="1" applyAlignment="1" applyProtection="1">
      <alignment vertical="center"/>
      <protection hidden="1"/>
    </xf>
    <xf numFmtId="0" fontId="10" fillId="0" borderId="1" xfId="0" quotePrefix="1" applyFont="1" applyBorder="1" applyAlignment="1" applyProtection="1">
      <alignment horizontal="center" vertical="center"/>
      <protection hidden="1"/>
    </xf>
    <xf numFmtId="0" fontId="4" fillId="0" borderId="0" xfId="0" applyFont="1" applyFill="1" applyBorder="1" applyAlignment="1" applyProtection="1">
      <alignment horizontal="left" vertical="top" wrapText="1"/>
      <protection hidden="1"/>
    </xf>
    <xf numFmtId="0" fontId="3" fillId="3" borderId="7" xfId="0" applyFont="1" applyFill="1" applyBorder="1" applyAlignment="1" applyProtection="1">
      <alignment horizontal="center" vertical="center" wrapText="1"/>
      <protection locked="0"/>
    </xf>
    <xf numFmtId="0" fontId="3" fillId="3" borderId="18" xfId="0" applyFont="1" applyFill="1" applyBorder="1" applyAlignment="1" applyProtection="1">
      <alignment horizontal="center" vertical="center" wrapText="1"/>
      <protection locked="0"/>
    </xf>
    <xf numFmtId="0" fontId="3" fillId="3" borderId="27" xfId="0" applyFont="1" applyFill="1" applyBorder="1" applyAlignment="1" applyProtection="1">
      <alignment horizontal="center" vertical="center" wrapText="1"/>
      <protection locked="0"/>
    </xf>
    <xf numFmtId="0" fontId="3" fillId="3" borderId="28" xfId="0" applyFont="1" applyFill="1" applyBorder="1" applyAlignment="1" applyProtection="1">
      <alignment horizontal="center" vertical="center" wrapText="1"/>
      <protection locked="0"/>
    </xf>
    <xf numFmtId="164" fontId="9" fillId="2" borderId="13" xfId="0" applyNumberFormat="1" applyFont="1" applyFill="1" applyBorder="1" applyAlignment="1" applyProtection="1">
      <alignment horizontal="left" vertical="center"/>
      <protection hidden="1"/>
    </xf>
    <xf numFmtId="164" fontId="9" fillId="2" borderId="17" xfId="0" applyNumberFormat="1" applyFont="1" applyFill="1" applyBorder="1" applyAlignment="1" applyProtection="1">
      <alignment horizontal="left" vertical="center"/>
      <protection hidden="1"/>
    </xf>
    <xf numFmtId="0" fontId="3" fillId="3" borderId="7" xfId="0" applyFont="1" applyFill="1" applyBorder="1" applyAlignment="1" applyProtection="1">
      <alignment horizontal="center"/>
      <protection locked="0"/>
    </xf>
    <xf numFmtId="0" fontId="3" fillId="3" borderId="7" xfId="0" applyFont="1" applyFill="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7" xfId="0" applyFont="1" applyFill="1" applyBorder="1" applyAlignment="1" applyProtection="1">
      <alignment horizontal="center" wrapText="1"/>
      <protection locked="0"/>
    </xf>
    <xf numFmtId="0" fontId="3" fillId="3" borderId="18" xfId="0" applyFont="1" applyFill="1" applyBorder="1" applyAlignment="1" applyProtection="1">
      <alignment horizontal="center" wrapText="1"/>
      <protection locked="0"/>
    </xf>
    <xf numFmtId="43" fontId="3" fillId="3" borderId="12" xfId="1" applyFont="1" applyFill="1" applyBorder="1" applyAlignment="1" applyProtection="1">
      <alignment horizontal="center" vertical="center" wrapText="1"/>
      <protection locked="0" hidden="1"/>
    </xf>
    <xf numFmtId="43" fontId="3" fillId="3" borderId="13" xfId="1" applyFont="1" applyFill="1" applyBorder="1" applyAlignment="1" applyProtection="1">
      <alignment horizontal="center" vertical="center" wrapText="1"/>
      <protection locked="0" hidden="1"/>
    </xf>
    <xf numFmtId="43" fontId="3" fillId="3" borderId="17" xfId="1" applyFont="1" applyFill="1" applyBorder="1" applyAlignment="1" applyProtection="1">
      <alignment horizontal="center" vertical="center" wrapText="1"/>
      <protection locked="0" hidden="1"/>
    </xf>
    <xf numFmtId="0" fontId="10" fillId="0" borderId="21" xfId="0" applyFont="1" applyBorder="1" applyAlignment="1" applyProtection="1">
      <alignment horizontal="left" vertical="center" wrapText="1"/>
      <protection hidden="1"/>
    </xf>
    <xf numFmtId="0" fontId="10" fillId="0" borderId="22" xfId="0" applyFont="1" applyBorder="1" applyAlignment="1" applyProtection="1">
      <alignment horizontal="left" vertical="center" wrapText="1"/>
      <protection hidden="1"/>
    </xf>
    <xf numFmtId="0" fontId="10" fillId="0" borderId="23" xfId="0" applyFont="1" applyBorder="1" applyAlignment="1" applyProtection="1">
      <alignment horizontal="left" vertical="center" wrapText="1"/>
      <protection hidden="1"/>
    </xf>
    <xf numFmtId="0" fontId="9" fillId="3" borderId="22" xfId="0" applyFont="1" applyFill="1" applyBorder="1" applyAlignment="1" applyProtection="1">
      <alignment horizontal="left" vertical="center" wrapText="1"/>
      <protection hidden="1"/>
    </xf>
    <xf numFmtId="0" fontId="3" fillId="3" borderId="4" xfId="0" applyFont="1" applyFill="1" applyBorder="1" applyAlignment="1" applyProtection="1">
      <alignment horizontal="center" vertical="center"/>
      <protection locked="0" hidden="1"/>
    </xf>
    <xf numFmtId="0" fontId="3" fillId="3" borderId="5" xfId="0" applyFont="1" applyFill="1" applyBorder="1" applyAlignment="1" applyProtection="1">
      <alignment horizontal="center" vertical="center"/>
      <protection locked="0" hidden="1"/>
    </xf>
    <xf numFmtId="0" fontId="3" fillId="3" borderId="6" xfId="0" applyFont="1" applyFill="1" applyBorder="1" applyAlignment="1" applyProtection="1">
      <alignment horizontal="center" vertical="center"/>
      <protection locked="0" hidden="1"/>
    </xf>
    <xf numFmtId="0" fontId="3" fillId="3" borderId="9" xfId="0" applyFont="1" applyFill="1" applyBorder="1" applyAlignment="1" applyProtection="1">
      <alignment horizontal="center" vertical="center"/>
      <protection locked="0" hidden="1"/>
    </xf>
    <xf numFmtId="0" fontId="3" fillId="3" borderId="10" xfId="0" applyFont="1" applyFill="1" applyBorder="1" applyAlignment="1" applyProtection="1">
      <alignment horizontal="center" vertical="center"/>
      <protection locked="0" hidden="1"/>
    </xf>
    <xf numFmtId="0" fontId="3" fillId="3" borderId="16" xfId="0" applyFont="1" applyFill="1" applyBorder="1" applyAlignment="1" applyProtection="1">
      <alignment horizontal="center" vertical="center"/>
      <protection locked="0" hidden="1"/>
    </xf>
    <xf numFmtId="0" fontId="10" fillId="0" borderId="1" xfId="0" applyFont="1" applyBorder="1" applyAlignment="1" applyProtection="1">
      <alignment horizontal="left" vertical="center" wrapText="1"/>
      <protection hidden="1"/>
    </xf>
    <xf numFmtId="0" fontId="10" fillId="0" borderId="21" xfId="0" applyFont="1" applyBorder="1" applyAlignment="1" applyProtection="1">
      <alignment horizontal="left" wrapText="1"/>
      <protection hidden="1"/>
    </xf>
    <xf numFmtId="0" fontId="10" fillId="0" borderId="22" xfId="0" applyFont="1" applyBorder="1" applyAlignment="1" applyProtection="1">
      <alignment horizontal="left" wrapText="1"/>
      <protection hidden="1"/>
    </xf>
    <xf numFmtId="0" fontId="10" fillId="0" borderId="23" xfId="0" applyFont="1" applyBorder="1" applyAlignment="1" applyProtection="1">
      <alignment horizontal="left" wrapText="1"/>
      <protection hidden="1"/>
    </xf>
    <xf numFmtId="0" fontId="9" fillId="0" borderId="21" xfId="0" applyFont="1" applyBorder="1" applyAlignment="1" applyProtection="1">
      <alignment horizontal="left" vertical="center" wrapText="1"/>
      <protection hidden="1"/>
    </xf>
    <xf numFmtId="0" fontId="9" fillId="0" borderId="22"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10" fillId="0" borderId="15" xfId="0" applyFont="1" applyBorder="1" applyAlignment="1" applyProtection="1">
      <alignment horizontal="left" vertical="center" wrapText="1"/>
      <protection hidden="1"/>
    </xf>
    <xf numFmtId="0" fontId="9" fillId="0" borderId="29" xfId="0" applyFont="1" applyBorder="1" applyAlignment="1" applyProtection="1">
      <alignment horizontal="right"/>
      <protection hidden="1"/>
    </xf>
    <xf numFmtId="0" fontId="9" fillId="0" borderId="30" xfId="0" applyFont="1" applyBorder="1" applyAlignment="1" applyProtection="1">
      <alignment horizontal="right"/>
      <protection hidden="1"/>
    </xf>
    <xf numFmtId="0" fontId="9" fillId="0" borderId="31" xfId="0" applyFont="1" applyBorder="1" applyAlignment="1" applyProtection="1">
      <alignment horizontal="right"/>
      <protection hidden="1"/>
    </xf>
    <xf numFmtId="0" fontId="9" fillId="4" borderId="19" xfId="0" applyFont="1" applyFill="1" applyBorder="1" applyAlignment="1" applyProtection="1">
      <alignment horizontal="right"/>
      <protection hidden="1"/>
    </xf>
    <xf numFmtId="0" fontId="9" fillId="4" borderId="14" xfId="0" applyFont="1" applyFill="1" applyBorder="1" applyAlignment="1" applyProtection="1">
      <alignment horizontal="right"/>
      <protection hidden="1"/>
    </xf>
    <xf numFmtId="0" fontId="9" fillId="4" borderId="20" xfId="0" applyFont="1" applyFill="1" applyBorder="1" applyAlignment="1" applyProtection="1">
      <alignment horizontal="right"/>
      <protection hidden="1"/>
    </xf>
    <xf numFmtId="0" fontId="9" fillId="0" borderId="21" xfId="0" applyFont="1" applyBorder="1" applyAlignment="1" applyProtection="1">
      <alignment horizontal="right"/>
      <protection hidden="1"/>
    </xf>
    <xf numFmtId="0" fontId="9" fillId="0" borderId="22" xfId="0" applyFont="1" applyBorder="1" applyAlignment="1" applyProtection="1">
      <alignment horizontal="right"/>
      <protection hidden="1"/>
    </xf>
    <xf numFmtId="0" fontId="9" fillId="0" borderId="23" xfId="0" applyFont="1" applyBorder="1" applyAlignment="1" applyProtection="1">
      <alignment horizontal="right"/>
      <protection hidden="1"/>
    </xf>
    <xf numFmtId="43" fontId="10" fillId="0" borderId="25" xfId="1" applyFont="1" applyBorder="1" applyAlignment="1" applyProtection="1">
      <alignment horizontal="center" vertical="center"/>
      <protection hidden="1"/>
    </xf>
    <xf numFmtId="43" fontId="10" fillId="0" borderId="35" xfId="1" applyFont="1" applyBorder="1" applyAlignment="1" applyProtection="1">
      <alignment horizontal="center" vertical="center"/>
      <protection hidden="1"/>
    </xf>
    <xf numFmtId="43" fontId="10" fillId="0" borderId="20" xfId="1"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10" fillId="0" borderId="33" xfId="0" applyFont="1" applyBorder="1" applyAlignment="1" applyProtection="1">
      <alignment horizontal="center" vertical="center"/>
      <protection hidden="1"/>
    </xf>
    <xf numFmtId="0" fontId="10" fillId="0" borderId="2" xfId="0" applyFont="1" applyBorder="1" applyAlignment="1" applyProtection="1">
      <alignment horizontal="center" vertical="center"/>
      <protection hidden="1"/>
    </xf>
    <xf numFmtId="165" fontId="10" fillId="0" borderId="26" xfId="8" applyFont="1" applyBorder="1" applyAlignment="1" applyProtection="1">
      <alignment vertical="center"/>
      <protection hidden="1"/>
    </xf>
    <xf numFmtId="165" fontId="10" fillId="0" borderId="33" xfId="8" applyFont="1" applyBorder="1" applyAlignment="1" applyProtection="1">
      <alignment vertical="center"/>
      <protection hidden="1"/>
    </xf>
    <xf numFmtId="165" fontId="10" fillId="0" borderId="2" xfId="8" applyFont="1" applyBorder="1" applyAlignment="1" applyProtection="1">
      <alignment vertical="center"/>
      <protection hidden="1"/>
    </xf>
    <xf numFmtId="164" fontId="9" fillId="5" borderId="12" xfId="0" applyNumberFormat="1" applyFont="1" applyFill="1" applyBorder="1" applyAlignment="1" applyProtection="1">
      <alignment horizontal="left" vertical="center"/>
      <protection hidden="1"/>
    </xf>
    <xf numFmtId="164" fontId="9" fillId="5" borderId="5" xfId="0" applyNumberFormat="1" applyFont="1" applyFill="1" applyBorder="1" applyAlignment="1" applyProtection="1">
      <alignment horizontal="left" vertical="center"/>
      <protection hidden="1"/>
    </xf>
    <xf numFmtId="164" fontId="9" fillId="5" borderId="13" xfId="0" applyNumberFormat="1" applyFont="1" applyFill="1" applyBorder="1" applyAlignment="1" applyProtection="1">
      <alignment horizontal="left" vertical="center"/>
      <protection hidden="1"/>
    </xf>
    <xf numFmtId="164" fontId="9" fillId="5" borderId="17" xfId="0" applyNumberFormat="1" applyFont="1" applyFill="1" applyBorder="1" applyAlignment="1" applyProtection="1">
      <alignment horizontal="left" vertical="center"/>
      <protection hidden="1"/>
    </xf>
    <xf numFmtId="0" fontId="3" fillId="2" borderId="32" xfId="0" applyFont="1" applyFill="1" applyBorder="1" applyAlignment="1" applyProtection="1">
      <alignment horizontal="center" vertical="center"/>
      <protection locked="0" hidden="1"/>
    </xf>
    <xf numFmtId="0" fontId="3" fillId="2" borderId="11" xfId="0" applyFont="1" applyFill="1" applyBorder="1" applyAlignment="1" applyProtection="1">
      <alignment horizontal="center" vertical="center"/>
      <protection locked="0" hidden="1"/>
    </xf>
    <xf numFmtId="0" fontId="3" fillId="3" borderId="32" xfId="0" applyFont="1" applyFill="1" applyBorder="1" applyAlignment="1" applyProtection="1">
      <alignment horizontal="center" vertical="center"/>
      <protection locked="0" hidden="1"/>
    </xf>
    <xf numFmtId="0" fontId="3" fillId="3" borderId="11" xfId="0" applyFont="1" applyFill="1" applyBorder="1" applyAlignment="1" applyProtection="1">
      <alignment horizontal="center" vertical="center"/>
      <protection locked="0" hidden="1"/>
    </xf>
    <xf numFmtId="43" fontId="3" fillId="3" borderId="32" xfId="1" applyFont="1" applyFill="1" applyBorder="1" applyAlignment="1" applyProtection="1">
      <alignment horizontal="center" vertical="center" wrapText="1"/>
      <protection locked="0" hidden="1"/>
    </xf>
    <xf numFmtId="43" fontId="3" fillId="3" borderId="11" xfId="1" applyFont="1" applyFill="1" applyBorder="1" applyAlignment="1" applyProtection="1">
      <alignment horizontal="center" vertical="center" wrapText="1"/>
      <protection locked="0" hidden="1"/>
    </xf>
    <xf numFmtId="0" fontId="10" fillId="0" borderId="24" xfId="0" applyFont="1" applyBorder="1" applyAlignment="1" applyProtection="1">
      <alignment horizontal="left" vertical="center" wrapText="1"/>
      <protection hidden="1"/>
    </xf>
    <xf numFmtId="0" fontId="10" fillId="0" borderId="25" xfId="0" applyFont="1" applyBorder="1" applyAlignment="1" applyProtection="1">
      <alignment horizontal="left" vertical="center" wrapText="1"/>
      <protection hidden="1"/>
    </xf>
    <xf numFmtId="43" fontId="10" fillId="0" borderId="26" xfId="1" applyFont="1" applyBorder="1" applyAlignment="1" applyProtection="1">
      <alignment horizontal="center" vertical="center"/>
      <protection hidden="1"/>
    </xf>
    <xf numFmtId="43" fontId="10" fillId="0" borderId="33" xfId="1" applyFont="1" applyBorder="1" applyAlignment="1" applyProtection="1">
      <alignment horizontal="center" vertical="center"/>
      <protection hidden="1"/>
    </xf>
    <xf numFmtId="43" fontId="10" fillId="0" borderId="2" xfId="1" applyFont="1" applyBorder="1" applyAlignment="1" applyProtection="1">
      <alignment horizontal="center" vertical="center"/>
      <protection hidden="1"/>
    </xf>
    <xf numFmtId="165" fontId="10" fillId="0" borderId="26" xfId="8" applyFont="1" applyBorder="1" applyAlignment="1" applyProtection="1">
      <alignment horizontal="center" vertical="center"/>
      <protection hidden="1"/>
    </xf>
    <xf numFmtId="165" fontId="10" fillId="0" borderId="33" xfId="8" applyFont="1" applyBorder="1" applyAlignment="1" applyProtection="1">
      <alignment horizontal="center" vertical="center"/>
      <protection hidden="1"/>
    </xf>
    <xf numFmtId="165" fontId="10" fillId="0" borderId="2" xfId="8" applyFont="1" applyBorder="1" applyAlignment="1" applyProtection="1">
      <alignment horizontal="center" vertical="center"/>
      <protection hidden="1"/>
    </xf>
    <xf numFmtId="165" fontId="0" fillId="0" borderId="26" xfId="0" applyNumberFormat="1" applyBorder="1" applyAlignment="1">
      <alignment horizontal="center" vertical="center"/>
    </xf>
    <xf numFmtId="0" fontId="0" fillId="0" borderId="33" xfId="0" applyBorder="1" applyAlignment="1">
      <alignment horizontal="center" vertical="center"/>
    </xf>
    <xf numFmtId="0" fontId="0" fillId="0" borderId="2" xfId="0" applyBorder="1" applyAlignment="1">
      <alignment horizontal="center" vertical="center"/>
    </xf>
    <xf numFmtId="165" fontId="0" fillId="0" borderId="26" xfId="8" applyFont="1" applyBorder="1" applyAlignment="1">
      <alignment horizontal="center" vertical="center"/>
    </xf>
    <xf numFmtId="165" fontId="0" fillId="0" borderId="33" xfId="8" applyFont="1" applyBorder="1" applyAlignment="1">
      <alignment horizontal="center" vertical="center"/>
    </xf>
    <xf numFmtId="165" fontId="0" fillId="0" borderId="2" xfId="8" applyFont="1" applyBorder="1" applyAlignment="1">
      <alignment horizontal="center" vertical="center"/>
    </xf>
    <xf numFmtId="0" fontId="10" fillId="0" borderId="34" xfId="0" applyFont="1" applyBorder="1" applyAlignment="1" applyProtection="1">
      <alignment horizontal="left" vertical="center" wrapText="1"/>
      <protection hidden="1"/>
    </xf>
    <xf numFmtId="0" fontId="10" fillId="0" borderId="0" xfId="0" applyFont="1" applyBorder="1" applyAlignment="1" applyProtection="1">
      <alignment horizontal="left" vertical="center" wrapText="1"/>
      <protection hidden="1"/>
    </xf>
    <xf numFmtId="0" fontId="10" fillId="0" borderId="35" xfId="0" applyFont="1" applyBorder="1" applyAlignment="1" applyProtection="1">
      <alignment horizontal="left" vertical="center" wrapText="1"/>
      <protection hidden="1"/>
    </xf>
    <xf numFmtId="0" fontId="10" fillId="0" borderId="19" xfId="0" applyFont="1" applyBorder="1" applyAlignment="1" applyProtection="1">
      <alignment horizontal="left" vertical="center" wrapText="1"/>
      <protection hidden="1"/>
    </xf>
    <xf numFmtId="0" fontId="10" fillId="0" borderId="14" xfId="0" applyFont="1" applyBorder="1" applyAlignment="1" applyProtection="1">
      <alignment horizontal="left" vertical="center" wrapText="1"/>
      <protection hidden="1"/>
    </xf>
    <xf numFmtId="0" fontId="10" fillId="0" borderId="20" xfId="0" applyFont="1" applyBorder="1" applyAlignment="1" applyProtection="1">
      <alignment horizontal="left" vertical="center" wrapText="1"/>
      <protection hidden="1"/>
    </xf>
    <xf numFmtId="9" fontId="0" fillId="0" borderId="26" xfId="7" applyFont="1" applyBorder="1" applyAlignment="1">
      <alignment horizontal="center" vertical="center"/>
    </xf>
    <xf numFmtId="9" fontId="0" fillId="0" borderId="33" xfId="7" applyFont="1" applyBorder="1" applyAlignment="1">
      <alignment horizontal="center" vertical="center"/>
    </xf>
    <xf numFmtId="9" fontId="0" fillId="0" borderId="2" xfId="7" applyFont="1" applyBorder="1" applyAlignment="1">
      <alignment horizontal="center" vertical="center"/>
    </xf>
    <xf numFmtId="9" fontId="0" fillId="0" borderId="26" xfId="0" applyNumberFormat="1" applyBorder="1" applyAlignment="1">
      <alignment horizontal="center" vertical="center"/>
    </xf>
    <xf numFmtId="0" fontId="10" fillId="0" borderId="24" xfId="0" applyFont="1" applyBorder="1" applyAlignment="1" applyProtection="1">
      <alignment horizontal="center" vertical="center"/>
      <protection hidden="1"/>
    </xf>
    <xf numFmtId="0" fontId="10" fillId="0" borderId="34" xfId="0" applyFont="1" applyBorder="1" applyAlignment="1" applyProtection="1">
      <alignment horizontal="center" vertical="center"/>
      <protection hidden="1"/>
    </xf>
    <xf numFmtId="0" fontId="10" fillId="0" borderId="19" xfId="0" applyFont="1" applyBorder="1" applyAlignment="1" applyProtection="1">
      <alignment horizontal="center" vertical="center"/>
      <protection hidden="1"/>
    </xf>
    <xf numFmtId="165" fontId="0" fillId="0" borderId="33" xfId="0" applyNumberFormat="1" applyBorder="1" applyAlignment="1">
      <alignment horizontal="center" vertical="center"/>
    </xf>
    <xf numFmtId="165" fontId="0" fillId="0" borderId="2" xfId="0" applyNumberFormat="1" applyBorder="1" applyAlignment="1">
      <alignment horizontal="center" vertical="center"/>
    </xf>
    <xf numFmtId="0" fontId="10" fillId="0" borderId="34"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0" fillId="0" borderId="35" xfId="0" applyFont="1" applyBorder="1" applyAlignment="1" applyProtection="1">
      <alignment horizontal="center" vertical="center" wrapText="1"/>
      <protection hidden="1"/>
    </xf>
    <xf numFmtId="9" fontId="0" fillId="0" borderId="33" xfId="0" applyNumberFormat="1" applyBorder="1" applyAlignment="1">
      <alignment horizontal="center" vertical="center"/>
    </xf>
    <xf numFmtId="9" fontId="0" fillId="0" borderId="2" xfId="0" applyNumberFormat="1" applyBorder="1" applyAlignment="1">
      <alignment horizontal="center" vertical="center"/>
    </xf>
    <xf numFmtId="164" fontId="9" fillId="5" borderId="21" xfId="0" applyNumberFormat="1" applyFont="1" applyFill="1" applyBorder="1" applyAlignment="1" applyProtection="1">
      <alignment horizontal="left" vertical="center"/>
      <protection hidden="1"/>
    </xf>
    <xf numFmtId="164" fontId="9" fillId="5" borderId="22" xfId="0" applyNumberFormat="1" applyFont="1" applyFill="1" applyBorder="1" applyAlignment="1" applyProtection="1">
      <alignment horizontal="left" vertical="center"/>
      <protection hidden="1"/>
    </xf>
    <xf numFmtId="164" fontId="9" fillId="5" borderId="23" xfId="0" applyNumberFormat="1" applyFont="1" applyFill="1" applyBorder="1" applyAlignment="1" applyProtection="1">
      <alignment horizontal="left" vertical="center"/>
      <protection hidden="1"/>
    </xf>
    <xf numFmtId="0" fontId="3" fillId="4" borderId="21" xfId="0" applyFont="1" applyFill="1" applyBorder="1" applyAlignment="1">
      <alignment horizontal="right"/>
    </xf>
    <xf numFmtId="0" fontId="3" fillId="4" borderId="14" xfId="0" applyFont="1" applyFill="1" applyBorder="1" applyAlignment="1">
      <alignment horizontal="right"/>
    </xf>
    <xf numFmtId="0" fontId="3" fillId="4" borderId="20" xfId="0" applyFont="1" applyFill="1" applyBorder="1" applyAlignment="1">
      <alignment horizontal="right"/>
    </xf>
    <xf numFmtId="164" fontId="9" fillId="5" borderId="15" xfId="0" applyNumberFormat="1" applyFont="1" applyFill="1" applyBorder="1" applyAlignment="1" applyProtection="1">
      <alignment horizontal="left" vertical="center"/>
      <protection hidden="1"/>
    </xf>
    <xf numFmtId="164" fontId="9" fillId="5" borderId="26" xfId="0" applyNumberFormat="1" applyFont="1" applyFill="1" applyBorder="1" applyAlignment="1" applyProtection="1">
      <alignment horizontal="center" vertical="center"/>
      <protection hidden="1"/>
    </xf>
    <xf numFmtId="164" fontId="9" fillId="5" borderId="33" xfId="0" applyNumberFormat="1" applyFont="1" applyFill="1" applyBorder="1" applyAlignment="1" applyProtection="1">
      <alignment horizontal="center" vertical="center"/>
      <protection hidden="1"/>
    </xf>
    <xf numFmtId="164" fontId="9" fillId="5" borderId="34" xfId="0" applyNumberFormat="1" applyFont="1" applyFill="1" applyBorder="1" applyAlignment="1" applyProtection="1">
      <alignment horizontal="center" vertical="center"/>
      <protection hidden="1"/>
    </xf>
    <xf numFmtId="164" fontId="9" fillId="5" borderId="2" xfId="0" applyNumberFormat="1" applyFont="1" applyFill="1" applyBorder="1" applyAlignment="1" applyProtection="1">
      <alignment horizontal="center" vertical="center"/>
      <protection hidden="1"/>
    </xf>
    <xf numFmtId="0" fontId="10" fillId="0" borderId="34" xfId="0" applyFont="1" applyBorder="1" applyAlignment="1" applyProtection="1">
      <alignment horizontal="left" vertical="top" wrapText="1"/>
      <protection hidden="1"/>
    </xf>
    <xf numFmtId="0" fontId="10" fillId="0" borderId="0"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9"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10" fillId="0" borderId="20" xfId="0" applyFont="1" applyBorder="1" applyAlignment="1" applyProtection="1">
      <alignment horizontal="center" vertical="center" wrapText="1"/>
      <protection hidden="1"/>
    </xf>
    <xf numFmtId="0" fontId="3" fillId="4" borderId="22" xfId="0" applyFont="1" applyFill="1" applyBorder="1" applyAlignment="1">
      <alignment horizontal="right"/>
    </xf>
    <xf numFmtId="0" fontId="3" fillId="4" borderId="23" xfId="0" applyFont="1" applyFill="1" applyBorder="1" applyAlignment="1">
      <alignment horizontal="right"/>
    </xf>
  </cellXfs>
  <cellStyles count="9">
    <cellStyle name="Comma" xfId="1" builtinId="3"/>
    <cellStyle name="Comma 2" xfId="2"/>
    <cellStyle name="Currency 2" xfId="8"/>
    <cellStyle name="Normal" xfId="0" builtinId="0"/>
    <cellStyle name="Normal 2" xfId="3"/>
    <cellStyle name="Normal 2 2" xfId="5"/>
    <cellStyle name="Normal 2 2 2" xfId="6"/>
    <cellStyle name="Percent" xfId="7" builtinId="5"/>
    <cellStyle name="Percent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emf"/><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jpe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13</xdr:row>
      <xdr:rowOff>53340</xdr:rowOff>
    </xdr:from>
    <xdr:to>
      <xdr:col>2</xdr:col>
      <xdr:colOff>1993</xdr:colOff>
      <xdr:row>22</xdr:row>
      <xdr:rowOff>28687</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180" y="2510790"/>
          <a:ext cx="2342678" cy="1809750"/>
        </a:xfrm>
        <a:prstGeom prst="rect">
          <a:avLst/>
        </a:prstGeom>
      </xdr:spPr>
    </xdr:pic>
    <xdr:clientData/>
  </xdr:twoCellAnchor>
  <xdr:twoCellAnchor editAs="oneCell">
    <xdr:from>
      <xdr:col>1</xdr:col>
      <xdr:colOff>91441</xdr:colOff>
      <xdr:row>25</xdr:row>
      <xdr:rowOff>60960</xdr:rowOff>
    </xdr:from>
    <xdr:to>
      <xdr:col>1</xdr:col>
      <xdr:colOff>2408824</xdr:colOff>
      <xdr:row>30</xdr:row>
      <xdr:rowOff>172122</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041" y="4601210"/>
          <a:ext cx="2326908" cy="1002030"/>
        </a:xfrm>
        <a:prstGeom prst="rect">
          <a:avLst/>
        </a:prstGeom>
      </xdr:spPr>
    </xdr:pic>
    <xdr:clientData/>
  </xdr:twoCellAnchor>
  <xdr:twoCellAnchor editAs="oneCell">
    <xdr:from>
      <xdr:col>1</xdr:col>
      <xdr:colOff>830581</xdr:colOff>
      <xdr:row>32</xdr:row>
      <xdr:rowOff>68580</xdr:rowOff>
    </xdr:from>
    <xdr:to>
      <xdr:col>1</xdr:col>
      <xdr:colOff>1366308</xdr:colOff>
      <xdr:row>39</xdr:row>
      <xdr:rowOff>206225</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0181" y="5834380"/>
          <a:ext cx="535727" cy="1451348"/>
        </a:xfrm>
        <a:prstGeom prst="rect">
          <a:avLst/>
        </a:prstGeom>
      </xdr:spPr>
    </xdr:pic>
    <xdr:clientData/>
  </xdr:twoCellAnchor>
  <xdr:twoCellAnchor editAs="oneCell">
    <xdr:from>
      <xdr:col>1</xdr:col>
      <xdr:colOff>670560</xdr:colOff>
      <xdr:row>41</xdr:row>
      <xdr:rowOff>45722</xdr:rowOff>
    </xdr:from>
    <xdr:to>
      <xdr:col>1</xdr:col>
      <xdr:colOff>1783080</xdr:colOff>
      <xdr:row>47</xdr:row>
      <xdr:rowOff>173737</xdr:rowOff>
    </xdr:to>
    <xdr:pic>
      <xdr:nvPicPr>
        <xdr:cNvPr id="5" name="Pictur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0160" y="7392672"/>
          <a:ext cx="1112520" cy="1264291"/>
        </a:xfrm>
        <a:prstGeom prst="rect">
          <a:avLst/>
        </a:prstGeom>
      </xdr:spPr>
    </xdr:pic>
    <xdr:clientData/>
  </xdr:twoCellAnchor>
  <xdr:twoCellAnchor editAs="oneCell">
    <xdr:from>
      <xdr:col>1</xdr:col>
      <xdr:colOff>617222</xdr:colOff>
      <xdr:row>49</xdr:row>
      <xdr:rowOff>106679</xdr:rowOff>
    </xdr:from>
    <xdr:to>
      <xdr:col>1</xdr:col>
      <xdr:colOff>1707118</xdr:colOff>
      <xdr:row>58</xdr:row>
      <xdr:rowOff>139849</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6822" y="8812529"/>
          <a:ext cx="1089896" cy="1863091"/>
        </a:xfrm>
        <a:prstGeom prst="rect">
          <a:avLst/>
        </a:prstGeom>
      </xdr:spPr>
    </xdr:pic>
    <xdr:clientData/>
  </xdr:twoCellAnchor>
  <xdr:twoCellAnchor editAs="oneCell">
    <xdr:from>
      <xdr:col>1</xdr:col>
      <xdr:colOff>464822</xdr:colOff>
      <xdr:row>62</xdr:row>
      <xdr:rowOff>76200</xdr:rowOff>
    </xdr:from>
    <xdr:to>
      <xdr:col>1</xdr:col>
      <xdr:colOff>1884282</xdr:colOff>
      <xdr:row>71</xdr:row>
      <xdr:rowOff>66993</xdr:rowOff>
    </xdr:to>
    <xdr:pic>
      <xdr:nvPicPr>
        <xdr:cNvPr id="7" name="Pictur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4422" y="11671300"/>
          <a:ext cx="1419460" cy="1654492"/>
        </a:xfrm>
        <a:prstGeom prst="rect">
          <a:avLst/>
        </a:prstGeom>
      </xdr:spPr>
    </xdr:pic>
    <xdr:clientData/>
  </xdr:twoCellAnchor>
  <xdr:twoCellAnchor editAs="oneCell">
    <xdr:from>
      <xdr:col>1</xdr:col>
      <xdr:colOff>106679</xdr:colOff>
      <xdr:row>74</xdr:row>
      <xdr:rowOff>53340</xdr:rowOff>
    </xdr:from>
    <xdr:to>
      <xdr:col>1</xdr:col>
      <xdr:colOff>2378648</xdr:colOff>
      <xdr:row>82</xdr:row>
      <xdr:rowOff>129539</xdr:rowOff>
    </xdr:to>
    <xdr:pic>
      <xdr:nvPicPr>
        <xdr:cNvPr id="8" name="Pictur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6279" y="13667740"/>
          <a:ext cx="2271969" cy="1416049"/>
        </a:xfrm>
        <a:prstGeom prst="rect">
          <a:avLst/>
        </a:prstGeom>
      </xdr:spPr>
    </xdr:pic>
    <xdr:clientData/>
  </xdr:twoCellAnchor>
  <xdr:twoCellAnchor editAs="oneCell">
    <xdr:from>
      <xdr:col>1</xdr:col>
      <xdr:colOff>754381</xdr:colOff>
      <xdr:row>83</xdr:row>
      <xdr:rowOff>38101</xdr:rowOff>
    </xdr:from>
    <xdr:to>
      <xdr:col>1</xdr:col>
      <xdr:colOff>1584960</xdr:colOff>
      <xdr:row>90</xdr:row>
      <xdr:rowOff>59249</xdr:rowOff>
    </xdr:to>
    <xdr:pic>
      <xdr:nvPicPr>
        <xdr:cNvPr id="9" name="Picture 8">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3981" y="15170151"/>
          <a:ext cx="830579" cy="1280689"/>
        </a:xfrm>
        <a:prstGeom prst="rect">
          <a:avLst/>
        </a:prstGeom>
      </xdr:spPr>
    </xdr:pic>
    <xdr:clientData/>
  </xdr:twoCellAnchor>
  <xdr:twoCellAnchor editAs="oneCell">
    <xdr:from>
      <xdr:col>1</xdr:col>
      <xdr:colOff>38101</xdr:colOff>
      <xdr:row>91</xdr:row>
      <xdr:rowOff>45721</xdr:rowOff>
    </xdr:from>
    <xdr:to>
      <xdr:col>1</xdr:col>
      <xdr:colOff>1135380</xdr:colOff>
      <xdr:row>98</xdr:row>
      <xdr:rowOff>100912</xdr:rowOff>
    </xdr:to>
    <xdr:pic>
      <xdr:nvPicPr>
        <xdr:cNvPr id="10" name="Picture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7701" y="16536671"/>
          <a:ext cx="1097279" cy="1479458"/>
        </a:xfrm>
        <a:prstGeom prst="rect">
          <a:avLst/>
        </a:prstGeom>
      </xdr:spPr>
    </xdr:pic>
    <xdr:clientData/>
  </xdr:twoCellAnchor>
  <xdr:twoCellAnchor editAs="oneCell">
    <xdr:from>
      <xdr:col>1</xdr:col>
      <xdr:colOff>1158241</xdr:colOff>
      <xdr:row>91</xdr:row>
      <xdr:rowOff>38101</xdr:rowOff>
    </xdr:from>
    <xdr:to>
      <xdr:col>2</xdr:col>
      <xdr:colOff>2466</xdr:colOff>
      <xdr:row>98</xdr:row>
      <xdr:rowOff>134412</xdr:rowOff>
    </xdr:to>
    <xdr:pic>
      <xdr:nvPicPr>
        <xdr:cNvPr id="11" name="Picture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67841" y="16529051"/>
          <a:ext cx="1272540" cy="1520578"/>
        </a:xfrm>
        <a:prstGeom prst="rect">
          <a:avLst/>
        </a:prstGeom>
      </xdr:spPr>
    </xdr:pic>
    <xdr:clientData/>
  </xdr:twoCellAnchor>
  <xdr:twoCellAnchor editAs="oneCell">
    <xdr:from>
      <xdr:col>1</xdr:col>
      <xdr:colOff>76201</xdr:colOff>
      <xdr:row>108</xdr:row>
      <xdr:rowOff>68580</xdr:rowOff>
    </xdr:from>
    <xdr:to>
      <xdr:col>1</xdr:col>
      <xdr:colOff>2403109</xdr:colOff>
      <xdr:row>113</xdr:row>
      <xdr:rowOff>78889</xdr:rowOff>
    </xdr:to>
    <xdr:pic>
      <xdr:nvPicPr>
        <xdr:cNvPr id="12" name="Picture 11">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1" y="19531330"/>
          <a:ext cx="2326908" cy="995680"/>
        </a:xfrm>
        <a:prstGeom prst="rect">
          <a:avLst/>
        </a:prstGeom>
      </xdr:spPr>
    </xdr:pic>
    <xdr:clientData/>
  </xdr:twoCellAnchor>
  <xdr:twoCellAnchor editAs="oneCell">
    <xdr:from>
      <xdr:col>1</xdr:col>
      <xdr:colOff>304801</xdr:colOff>
      <xdr:row>101</xdr:row>
      <xdr:rowOff>45723</xdr:rowOff>
    </xdr:from>
    <xdr:to>
      <xdr:col>1</xdr:col>
      <xdr:colOff>2148840</xdr:colOff>
      <xdr:row>106</xdr:row>
      <xdr:rowOff>157792</xdr:rowOff>
    </xdr:to>
    <xdr:pic>
      <xdr:nvPicPr>
        <xdr:cNvPr id="13" name="Picture 1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4401" y="18282923"/>
          <a:ext cx="1844039" cy="988369"/>
        </a:xfrm>
        <a:prstGeom prst="rect">
          <a:avLst/>
        </a:prstGeom>
      </xdr:spPr>
    </xdr:pic>
    <xdr:clientData/>
  </xdr:twoCellAnchor>
  <xdr:twoCellAnchor editAs="oneCell">
    <xdr:from>
      <xdr:col>1</xdr:col>
      <xdr:colOff>251459</xdr:colOff>
      <xdr:row>116</xdr:row>
      <xdr:rowOff>30479</xdr:rowOff>
    </xdr:from>
    <xdr:to>
      <xdr:col>1</xdr:col>
      <xdr:colOff>2194560</xdr:colOff>
      <xdr:row>124</xdr:row>
      <xdr:rowOff>141332</xdr:rowOff>
    </xdr:to>
    <xdr:pic>
      <xdr:nvPicPr>
        <xdr:cNvPr id="14" name="Picture 1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1059" y="21048979"/>
          <a:ext cx="1943101" cy="1642697"/>
        </a:xfrm>
        <a:prstGeom prst="rect">
          <a:avLst/>
        </a:prstGeom>
      </xdr:spPr>
    </xdr:pic>
    <xdr:clientData/>
  </xdr:twoCellAnchor>
  <xdr:twoCellAnchor editAs="oneCell">
    <xdr:from>
      <xdr:col>1</xdr:col>
      <xdr:colOff>662941</xdr:colOff>
      <xdr:row>126</xdr:row>
      <xdr:rowOff>137160</xdr:rowOff>
    </xdr:from>
    <xdr:to>
      <xdr:col>1</xdr:col>
      <xdr:colOff>1827878</xdr:colOff>
      <xdr:row>135</xdr:row>
      <xdr:rowOff>120661</xdr:rowOff>
    </xdr:to>
    <xdr:pic>
      <xdr:nvPicPr>
        <xdr:cNvPr id="15" name="Picture 14">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2541" y="22876510"/>
          <a:ext cx="1164937" cy="1624790"/>
        </a:xfrm>
        <a:prstGeom prst="rect">
          <a:avLst/>
        </a:prstGeom>
      </xdr:spPr>
    </xdr:pic>
    <xdr:clientData/>
  </xdr:twoCellAnchor>
  <xdr:twoCellAnchor editAs="oneCell">
    <xdr:from>
      <xdr:col>1</xdr:col>
      <xdr:colOff>312421</xdr:colOff>
      <xdr:row>195</xdr:row>
      <xdr:rowOff>45720</xdr:rowOff>
    </xdr:from>
    <xdr:to>
      <xdr:col>1</xdr:col>
      <xdr:colOff>2225041</xdr:colOff>
      <xdr:row>204</xdr:row>
      <xdr:rowOff>95609</xdr:rowOff>
    </xdr:to>
    <xdr:pic>
      <xdr:nvPicPr>
        <xdr:cNvPr id="16" name="Picture 15">
          <a:extLst>
            <a:ext uri="{FF2B5EF4-FFF2-40B4-BE49-F238E27FC236}">
              <a16:creationId xmlns="" xmlns:a16="http://schemas.microsoft.com/office/drawing/2014/main" id="{00000000-0008-0000-01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2021" y="35402520"/>
          <a:ext cx="1912620" cy="1650089"/>
        </a:xfrm>
        <a:prstGeom prst="rect">
          <a:avLst/>
        </a:prstGeom>
      </xdr:spPr>
    </xdr:pic>
    <xdr:clientData/>
  </xdr:twoCellAnchor>
  <xdr:twoCellAnchor editAs="oneCell">
    <xdr:from>
      <xdr:col>1</xdr:col>
      <xdr:colOff>172123</xdr:colOff>
      <xdr:row>158</xdr:row>
      <xdr:rowOff>111038</xdr:rowOff>
    </xdr:from>
    <xdr:to>
      <xdr:col>1</xdr:col>
      <xdr:colOff>2328631</xdr:colOff>
      <xdr:row>170</xdr:row>
      <xdr:rowOff>4482</xdr:rowOff>
    </xdr:to>
    <xdr:pic>
      <xdr:nvPicPr>
        <xdr:cNvPr id="17" name="Picture 16">
          <a:extLst>
            <a:ext uri="{FF2B5EF4-FFF2-40B4-BE49-F238E27FC236}">
              <a16:creationId xmlns="" xmlns:a16="http://schemas.microsoft.com/office/drawing/2014/main" id="{00000000-0008-0000-01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81723" y="29111488"/>
          <a:ext cx="2156508" cy="1891825"/>
        </a:xfrm>
        <a:prstGeom prst="rect">
          <a:avLst/>
        </a:prstGeom>
      </xdr:spPr>
    </xdr:pic>
    <xdr:clientData/>
  </xdr:twoCellAnchor>
  <xdr:twoCellAnchor editAs="oneCell">
    <xdr:from>
      <xdr:col>1</xdr:col>
      <xdr:colOff>784860</xdr:colOff>
      <xdr:row>173</xdr:row>
      <xdr:rowOff>38101</xdr:rowOff>
    </xdr:from>
    <xdr:to>
      <xdr:col>1</xdr:col>
      <xdr:colOff>1752600</xdr:colOff>
      <xdr:row>179</xdr:row>
      <xdr:rowOff>104529</xdr:rowOff>
    </xdr:to>
    <xdr:pic>
      <xdr:nvPicPr>
        <xdr:cNvPr id="18" name="Picture 17">
          <a:extLst>
            <a:ext uri="{FF2B5EF4-FFF2-40B4-BE49-F238E27FC236}">
              <a16:creationId xmlns="" xmlns:a16="http://schemas.microsoft.com/office/drawing/2014/main" id="{00000000-0008-0000-0100-00001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94460" y="31565851"/>
          <a:ext cx="967740" cy="1107830"/>
        </a:xfrm>
        <a:prstGeom prst="rect">
          <a:avLst/>
        </a:prstGeom>
      </xdr:spPr>
    </xdr:pic>
    <xdr:clientData/>
  </xdr:twoCellAnchor>
  <xdr:twoCellAnchor editAs="oneCell">
    <xdr:from>
      <xdr:col>1</xdr:col>
      <xdr:colOff>152848</xdr:colOff>
      <xdr:row>180</xdr:row>
      <xdr:rowOff>130885</xdr:rowOff>
    </xdr:from>
    <xdr:to>
      <xdr:col>1</xdr:col>
      <xdr:colOff>2143759</xdr:colOff>
      <xdr:row>186</xdr:row>
      <xdr:rowOff>35859</xdr:rowOff>
    </xdr:to>
    <xdr:pic>
      <xdr:nvPicPr>
        <xdr:cNvPr id="19" name="Picture 18">
          <a:extLst>
            <a:ext uri="{FF2B5EF4-FFF2-40B4-BE49-F238E27FC236}">
              <a16:creationId xmlns=""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448" y="32877835"/>
          <a:ext cx="1990911" cy="946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617220</xdr:colOff>
      <xdr:row>188</xdr:row>
      <xdr:rowOff>17460</xdr:rowOff>
    </xdr:from>
    <xdr:to>
      <xdr:col>1</xdr:col>
      <xdr:colOff>1752600</xdr:colOff>
      <xdr:row>193</xdr:row>
      <xdr:rowOff>56077</xdr:rowOff>
    </xdr:to>
    <xdr:pic>
      <xdr:nvPicPr>
        <xdr:cNvPr id="20" name="Picture 19">
          <a:extLst>
            <a:ext uri="{FF2B5EF4-FFF2-40B4-BE49-F238E27FC236}">
              <a16:creationId xmlns=""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6820" y="34155060"/>
          <a:ext cx="1135380" cy="902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281941</xdr:colOff>
      <xdr:row>138</xdr:row>
      <xdr:rowOff>53342</xdr:rowOff>
    </xdr:from>
    <xdr:to>
      <xdr:col>1</xdr:col>
      <xdr:colOff>2225041</xdr:colOff>
      <xdr:row>145</xdr:row>
      <xdr:rowOff>58726</xdr:rowOff>
    </xdr:to>
    <xdr:pic>
      <xdr:nvPicPr>
        <xdr:cNvPr id="21" name="Picture 20">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91541" y="24811992"/>
          <a:ext cx="1943100" cy="1653770"/>
        </a:xfrm>
        <a:prstGeom prst="rect">
          <a:avLst/>
        </a:prstGeom>
      </xdr:spPr>
    </xdr:pic>
    <xdr:clientData/>
  </xdr:twoCellAnchor>
  <xdr:twoCellAnchor editAs="oneCell">
    <xdr:from>
      <xdr:col>1</xdr:col>
      <xdr:colOff>807720</xdr:colOff>
      <xdr:row>146</xdr:row>
      <xdr:rowOff>60961</xdr:rowOff>
    </xdr:from>
    <xdr:to>
      <xdr:col>1</xdr:col>
      <xdr:colOff>1836420</xdr:colOff>
      <xdr:row>153</xdr:row>
      <xdr:rowOff>62192</xdr:rowOff>
    </xdr:to>
    <xdr:pic>
      <xdr:nvPicPr>
        <xdr:cNvPr id="22" name="Picture 21">
          <a:extLst>
            <a:ext uri="{FF2B5EF4-FFF2-40B4-BE49-F238E27FC236}">
              <a16:creationId xmlns="" xmlns:a16="http://schemas.microsoft.com/office/drawing/2014/main" id="{00000000-0008-0000-01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17320" y="26578561"/>
          <a:ext cx="1028700" cy="16623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195943</xdr:colOff>
      <xdr:row>17</xdr:row>
      <xdr:rowOff>34940</xdr:rowOff>
    </xdr:from>
    <xdr:to>
      <xdr:col>1</xdr:col>
      <xdr:colOff>2365421</xdr:colOff>
      <xdr:row>22</xdr:row>
      <xdr:rowOff>32654</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3197240"/>
          <a:ext cx="2169478" cy="854964"/>
        </a:xfrm>
        <a:prstGeom prst="rect">
          <a:avLst/>
        </a:prstGeom>
      </xdr:spPr>
    </xdr:pic>
    <xdr:clientData/>
  </xdr:twoCellAnchor>
  <xdr:twoCellAnchor editAs="oneCell">
    <xdr:from>
      <xdr:col>1</xdr:col>
      <xdr:colOff>220734</xdr:colOff>
      <xdr:row>33</xdr:row>
      <xdr:rowOff>75861</xdr:rowOff>
    </xdr:from>
    <xdr:to>
      <xdr:col>1</xdr:col>
      <xdr:colOff>2286000</xdr:colOff>
      <xdr:row>41</xdr:row>
      <xdr:rowOff>54768</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10565" t="43779" r="58560" b="20906"/>
        <a:stretch/>
      </xdr:blipFill>
      <xdr:spPr>
        <a:xfrm>
          <a:off x="830334" y="6006761"/>
          <a:ext cx="2065266" cy="1344157"/>
        </a:xfrm>
        <a:prstGeom prst="rect">
          <a:avLst/>
        </a:prstGeom>
      </xdr:spPr>
    </xdr:pic>
    <xdr:clientData/>
  </xdr:twoCellAnchor>
  <xdr:twoCellAnchor editAs="oneCell">
    <xdr:from>
      <xdr:col>1</xdr:col>
      <xdr:colOff>831577</xdr:colOff>
      <xdr:row>51</xdr:row>
      <xdr:rowOff>36916</xdr:rowOff>
    </xdr:from>
    <xdr:to>
      <xdr:col>1</xdr:col>
      <xdr:colOff>1701052</xdr:colOff>
      <xdr:row>62</xdr:row>
      <xdr:rowOff>18142</xdr:rowOff>
    </xdr:to>
    <xdr:pic>
      <xdr:nvPicPr>
        <xdr:cNvPr id="4" name="Picture 3">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8302" t="34124" r="67637" b="11119"/>
        <a:stretch/>
      </xdr:blipFill>
      <xdr:spPr>
        <a:xfrm>
          <a:off x="1856648" y="9634487"/>
          <a:ext cx="869475" cy="1886227"/>
        </a:xfrm>
        <a:prstGeom prst="rect">
          <a:avLst/>
        </a:prstGeom>
      </xdr:spPr>
    </xdr:pic>
    <xdr:clientData/>
  </xdr:twoCellAnchor>
  <xdr:twoCellAnchor editAs="oneCell">
    <xdr:from>
      <xdr:col>1</xdr:col>
      <xdr:colOff>195943</xdr:colOff>
      <xdr:row>131</xdr:row>
      <xdr:rowOff>34940</xdr:rowOff>
    </xdr:from>
    <xdr:to>
      <xdr:col>1</xdr:col>
      <xdr:colOff>2365421</xdr:colOff>
      <xdr:row>136</xdr:row>
      <xdr:rowOff>32652</xdr:rowOff>
    </xdr:to>
    <xdr:pic>
      <xdr:nvPicPr>
        <xdr:cNvPr id="5" name="Picture 4">
          <a:extLst>
            <a:ext uri="{FF2B5EF4-FFF2-40B4-BE49-F238E27FC236}">
              <a16:creationId xmlns=""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24260190"/>
          <a:ext cx="2169478" cy="854962"/>
        </a:xfrm>
        <a:prstGeom prst="rect">
          <a:avLst/>
        </a:prstGeom>
      </xdr:spPr>
    </xdr:pic>
    <xdr:clientData/>
  </xdr:twoCellAnchor>
  <xdr:twoCellAnchor editAs="oneCell">
    <xdr:from>
      <xdr:col>1</xdr:col>
      <xdr:colOff>195943</xdr:colOff>
      <xdr:row>131</xdr:row>
      <xdr:rowOff>34940</xdr:rowOff>
    </xdr:from>
    <xdr:to>
      <xdr:col>1</xdr:col>
      <xdr:colOff>2365421</xdr:colOff>
      <xdr:row>136</xdr:row>
      <xdr:rowOff>32652</xdr:rowOff>
    </xdr:to>
    <xdr:pic>
      <xdr:nvPicPr>
        <xdr:cNvPr id="6" name="Picture 5">
          <a:extLst>
            <a:ext uri="{FF2B5EF4-FFF2-40B4-BE49-F238E27FC236}">
              <a16:creationId xmlns=""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24260190"/>
          <a:ext cx="2169478" cy="854962"/>
        </a:xfrm>
        <a:prstGeom prst="rect">
          <a:avLst/>
        </a:prstGeom>
      </xdr:spPr>
    </xdr:pic>
    <xdr:clientData/>
  </xdr:twoCellAnchor>
  <xdr:twoCellAnchor editAs="oneCell">
    <xdr:from>
      <xdr:col>1</xdr:col>
      <xdr:colOff>195943</xdr:colOff>
      <xdr:row>131</xdr:row>
      <xdr:rowOff>34940</xdr:rowOff>
    </xdr:from>
    <xdr:to>
      <xdr:col>1</xdr:col>
      <xdr:colOff>2365421</xdr:colOff>
      <xdr:row>136</xdr:row>
      <xdr:rowOff>32652</xdr:rowOff>
    </xdr:to>
    <xdr:pic>
      <xdr:nvPicPr>
        <xdr:cNvPr id="7" name="Picture 6">
          <a:extLst>
            <a:ext uri="{FF2B5EF4-FFF2-40B4-BE49-F238E27FC236}">
              <a16:creationId xmlns=""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24260190"/>
          <a:ext cx="2169478" cy="854962"/>
        </a:xfrm>
        <a:prstGeom prst="rect">
          <a:avLst/>
        </a:prstGeom>
      </xdr:spPr>
    </xdr:pic>
    <xdr:clientData/>
  </xdr:twoCellAnchor>
  <xdr:twoCellAnchor editAs="oneCell">
    <xdr:from>
      <xdr:col>1</xdr:col>
      <xdr:colOff>152401</xdr:colOff>
      <xdr:row>146</xdr:row>
      <xdr:rowOff>54428</xdr:rowOff>
    </xdr:from>
    <xdr:to>
      <xdr:col>1</xdr:col>
      <xdr:colOff>2351970</xdr:colOff>
      <xdr:row>154</xdr:row>
      <xdr:rowOff>119745</xdr:rowOff>
    </xdr:to>
    <xdr:pic>
      <xdr:nvPicPr>
        <xdr:cNvPr id="8" name="Picture 7">
          <a:extLst>
            <a:ext uri="{FF2B5EF4-FFF2-40B4-BE49-F238E27FC236}">
              <a16:creationId xmlns="" xmlns:a16="http://schemas.microsoft.com/office/drawing/2014/main" id="{00000000-0008-0000-0200-000008000000}"/>
            </a:ext>
          </a:extLst>
        </xdr:cNvPr>
        <xdr:cNvPicPr>
          <a:picLocks noChangeAspect="1"/>
        </xdr:cNvPicPr>
      </xdr:nvPicPr>
      <xdr:blipFill rotWithShape="1">
        <a:blip xmlns:r="http://schemas.openxmlformats.org/officeDocument/2006/relationships" r:embed="rId2"/>
        <a:srcRect l="10565" t="43779" r="58560" b="20906"/>
        <a:stretch/>
      </xdr:blipFill>
      <xdr:spPr>
        <a:xfrm>
          <a:off x="762001" y="26870478"/>
          <a:ext cx="2199569" cy="1430566"/>
        </a:xfrm>
        <a:prstGeom prst="rect">
          <a:avLst/>
        </a:prstGeom>
      </xdr:spPr>
    </xdr:pic>
    <xdr:clientData/>
  </xdr:twoCellAnchor>
  <xdr:twoCellAnchor editAs="oneCell">
    <xdr:from>
      <xdr:col>1</xdr:col>
      <xdr:colOff>370116</xdr:colOff>
      <xdr:row>63</xdr:row>
      <xdr:rowOff>141516</xdr:rowOff>
    </xdr:from>
    <xdr:to>
      <xdr:col>1</xdr:col>
      <xdr:colOff>2126674</xdr:colOff>
      <xdr:row>72</xdr:row>
      <xdr:rowOff>119744</xdr:rowOff>
    </xdr:to>
    <xdr:pic>
      <xdr:nvPicPr>
        <xdr:cNvPr id="9" name="Picture 8">
          <a:extLst>
            <a:ext uri="{FF2B5EF4-FFF2-40B4-BE49-F238E27FC236}">
              <a16:creationId xmlns="" xmlns:a16="http://schemas.microsoft.com/office/drawing/2014/main" id="{00000000-0008-0000-0200-000009000000}"/>
            </a:ext>
          </a:extLst>
        </xdr:cNvPr>
        <xdr:cNvPicPr>
          <a:picLocks noChangeAspect="1"/>
        </xdr:cNvPicPr>
      </xdr:nvPicPr>
      <xdr:blipFill rotWithShape="1">
        <a:blip xmlns:r="http://schemas.openxmlformats.org/officeDocument/2006/relationships" r:embed="rId4"/>
        <a:srcRect l="20683" t="16797" r="51418" b="39556"/>
        <a:stretch/>
      </xdr:blipFill>
      <xdr:spPr>
        <a:xfrm>
          <a:off x="979716" y="11908066"/>
          <a:ext cx="1756558" cy="1533978"/>
        </a:xfrm>
        <a:prstGeom prst="rect">
          <a:avLst/>
        </a:prstGeom>
      </xdr:spPr>
    </xdr:pic>
    <xdr:clientData/>
  </xdr:twoCellAnchor>
  <xdr:twoCellAnchor editAs="oneCell">
    <xdr:from>
      <xdr:col>1</xdr:col>
      <xdr:colOff>87086</xdr:colOff>
      <xdr:row>75</xdr:row>
      <xdr:rowOff>108858</xdr:rowOff>
    </xdr:from>
    <xdr:to>
      <xdr:col>1</xdr:col>
      <xdr:colOff>2297165</xdr:colOff>
      <xdr:row>81</xdr:row>
      <xdr:rowOff>32658</xdr:rowOff>
    </xdr:to>
    <xdr:pic>
      <xdr:nvPicPr>
        <xdr:cNvPr id="10" name="Picture 9">
          <a:extLst>
            <a:ext uri="{FF2B5EF4-FFF2-40B4-BE49-F238E27FC236}">
              <a16:creationId xmlns="" xmlns:a16="http://schemas.microsoft.com/office/drawing/2014/main" id="{00000000-0008-0000-0200-00000A000000}"/>
            </a:ext>
          </a:extLst>
        </xdr:cNvPr>
        <xdr:cNvPicPr>
          <a:picLocks noChangeAspect="1"/>
        </xdr:cNvPicPr>
      </xdr:nvPicPr>
      <xdr:blipFill rotWithShape="1">
        <a:blip xmlns:r="http://schemas.openxmlformats.org/officeDocument/2006/relationships" r:embed="rId5"/>
        <a:srcRect l="20981" t="26056" r="51120" b="53178"/>
        <a:stretch/>
      </xdr:blipFill>
      <xdr:spPr>
        <a:xfrm>
          <a:off x="696686" y="13977258"/>
          <a:ext cx="2210079" cy="939800"/>
        </a:xfrm>
        <a:prstGeom prst="rect">
          <a:avLst/>
        </a:prstGeom>
      </xdr:spPr>
    </xdr:pic>
    <xdr:clientData/>
  </xdr:twoCellAnchor>
  <xdr:twoCellAnchor editAs="oneCell">
    <xdr:from>
      <xdr:col>1</xdr:col>
      <xdr:colOff>428169</xdr:colOff>
      <xdr:row>83</xdr:row>
      <xdr:rowOff>39758</xdr:rowOff>
    </xdr:from>
    <xdr:to>
      <xdr:col>1</xdr:col>
      <xdr:colOff>1955813</xdr:colOff>
      <xdr:row>88</xdr:row>
      <xdr:rowOff>121787</xdr:rowOff>
    </xdr:to>
    <xdr:pic>
      <xdr:nvPicPr>
        <xdr:cNvPr id="11" name="Picture 10">
          <a:extLst>
            <a:ext uri="{FF2B5EF4-FFF2-40B4-BE49-F238E27FC236}">
              <a16:creationId xmlns="" xmlns:a16="http://schemas.microsoft.com/office/drawing/2014/main" id="{00000000-0008-0000-0200-00000B000000}"/>
            </a:ext>
          </a:extLst>
        </xdr:cNvPr>
        <xdr:cNvPicPr>
          <a:picLocks noChangeAspect="1"/>
        </xdr:cNvPicPr>
      </xdr:nvPicPr>
      <xdr:blipFill rotWithShape="1">
        <a:blip xmlns:r="http://schemas.openxmlformats.org/officeDocument/2006/relationships" r:embed="rId6"/>
        <a:srcRect l="11531" t="46028" r="60271" b="23419"/>
        <a:stretch/>
      </xdr:blipFill>
      <xdr:spPr>
        <a:xfrm>
          <a:off x="1037769" y="15267058"/>
          <a:ext cx="1527644" cy="945629"/>
        </a:xfrm>
        <a:prstGeom prst="rect">
          <a:avLst/>
        </a:prstGeom>
      </xdr:spPr>
    </xdr:pic>
    <xdr:clientData/>
  </xdr:twoCellAnchor>
  <xdr:twoCellAnchor editAs="oneCell">
    <xdr:from>
      <xdr:col>1</xdr:col>
      <xdr:colOff>664037</xdr:colOff>
      <xdr:row>89</xdr:row>
      <xdr:rowOff>76201</xdr:rowOff>
    </xdr:from>
    <xdr:to>
      <xdr:col>1</xdr:col>
      <xdr:colOff>1774380</xdr:colOff>
      <xdr:row>99</xdr:row>
      <xdr:rowOff>135342</xdr:rowOff>
    </xdr:to>
    <xdr:pic>
      <xdr:nvPicPr>
        <xdr:cNvPr id="12" name="Picture 11">
          <a:extLst>
            <a:ext uri="{FF2B5EF4-FFF2-40B4-BE49-F238E27FC236}">
              <a16:creationId xmlns="" xmlns:a16="http://schemas.microsoft.com/office/drawing/2014/main" id="{00000000-0008-0000-0200-00000C000000}"/>
            </a:ext>
          </a:extLst>
        </xdr:cNvPr>
        <xdr:cNvPicPr>
          <a:picLocks noChangeAspect="1"/>
        </xdr:cNvPicPr>
      </xdr:nvPicPr>
      <xdr:blipFill rotWithShape="1">
        <a:blip xmlns:r="http://schemas.openxmlformats.org/officeDocument/2006/relationships" r:embed="rId7"/>
        <a:srcRect l="16219" t="34388" r="64883" b="12441"/>
        <a:stretch/>
      </xdr:blipFill>
      <xdr:spPr>
        <a:xfrm>
          <a:off x="1273637" y="16332201"/>
          <a:ext cx="1110343" cy="1786342"/>
        </a:xfrm>
        <a:prstGeom prst="rect">
          <a:avLst/>
        </a:prstGeom>
      </xdr:spPr>
    </xdr:pic>
    <xdr:clientData/>
  </xdr:twoCellAnchor>
  <xdr:twoCellAnchor editAs="oneCell">
    <xdr:from>
      <xdr:col>1</xdr:col>
      <xdr:colOff>566057</xdr:colOff>
      <xdr:row>42</xdr:row>
      <xdr:rowOff>65314</xdr:rowOff>
    </xdr:from>
    <xdr:to>
      <xdr:col>1</xdr:col>
      <xdr:colOff>1899036</xdr:colOff>
      <xdr:row>49</xdr:row>
      <xdr:rowOff>130628</xdr:rowOff>
    </xdr:to>
    <xdr:pic>
      <xdr:nvPicPr>
        <xdr:cNvPr id="13" name="Picture 12">
          <a:extLst>
            <a:ext uri="{FF2B5EF4-FFF2-40B4-BE49-F238E27FC236}">
              <a16:creationId xmlns="" xmlns:a16="http://schemas.microsoft.com/office/drawing/2014/main" id="{00000000-0008-0000-0200-00000D000000}"/>
            </a:ext>
          </a:extLst>
        </xdr:cNvPr>
        <xdr:cNvPicPr>
          <a:picLocks noChangeAspect="1"/>
        </xdr:cNvPicPr>
      </xdr:nvPicPr>
      <xdr:blipFill rotWithShape="1">
        <a:blip xmlns:r="http://schemas.openxmlformats.org/officeDocument/2006/relationships" r:embed="rId8"/>
        <a:srcRect l="35754" t="14946" r="36836" b="39688"/>
        <a:stretch/>
      </xdr:blipFill>
      <xdr:spPr>
        <a:xfrm>
          <a:off x="1175657" y="7539264"/>
          <a:ext cx="1332979" cy="1246414"/>
        </a:xfrm>
        <a:prstGeom prst="rect">
          <a:avLst/>
        </a:prstGeom>
      </xdr:spPr>
    </xdr:pic>
    <xdr:clientData/>
  </xdr:twoCellAnchor>
  <xdr:twoCellAnchor editAs="oneCell">
    <xdr:from>
      <xdr:col>1</xdr:col>
      <xdr:colOff>772887</xdr:colOff>
      <xdr:row>100</xdr:row>
      <xdr:rowOff>130628</xdr:rowOff>
    </xdr:from>
    <xdr:to>
      <xdr:col>1</xdr:col>
      <xdr:colOff>1764332</xdr:colOff>
      <xdr:row>114</xdr:row>
      <xdr:rowOff>1891</xdr:rowOff>
    </xdr:to>
    <xdr:pic>
      <xdr:nvPicPr>
        <xdr:cNvPr id="14" name="Picture 13">
          <a:extLst>
            <a:ext uri="{FF2B5EF4-FFF2-40B4-BE49-F238E27FC236}">
              <a16:creationId xmlns="" xmlns:a16="http://schemas.microsoft.com/office/drawing/2014/main" id="{00000000-0008-0000-0200-00000E000000}"/>
            </a:ext>
          </a:extLst>
        </xdr:cNvPr>
        <xdr:cNvPicPr>
          <a:picLocks noChangeAspect="1"/>
        </xdr:cNvPicPr>
      </xdr:nvPicPr>
      <xdr:blipFill rotWithShape="1">
        <a:blip xmlns:r="http://schemas.openxmlformats.org/officeDocument/2006/relationships" r:embed="rId9"/>
        <a:srcRect l="19418" t="33992" r="67414" b="11516"/>
        <a:stretch/>
      </xdr:blipFill>
      <xdr:spPr>
        <a:xfrm>
          <a:off x="1382487" y="18291628"/>
          <a:ext cx="991445" cy="2360463"/>
        </a:xfrm>
        <a:prstGeom prst="rect">
          <a:avLst/>
        </a:prstGeom>
      </xdr:spPr>
    </xdr:pic>
    <xdr:clientData/>
  </xdr:twoCellAnchor>
  <xdr:twoCellAnchor editAs="oneCell">
    <xdr:from>
      <xdr:col>1</xdr:col>
      <xdr:colOff>489858</xdr:colOff>
      <xdr:row>156</xdr:row>
      <xdr:rowOff>87083</xdr:rowOff>
    </xdr:from>
    <xdr:to>
      <xdr:col>1</xdr:col>
      <xdr:colOff>1864522</xdr:colOff>
      <xdr:row>165</xdr:row>
      <xdr:rowOff>71209</xdr:rowOff>
    </xdr:to>
    <xdr:pic>
      <xdr:nvPicPr>
        <xdr:cNvPr id="15" name="Picture 14">
          <a:extLst>
            <a:ext uri="{FF2B5EF4-FFF2-40B4-BE49-F238E27FC236}">
              <a16:creationId xmlns=""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0"/>
        <a:srcRect l="14286" t="31480" r="69942" b="31884"/>
        <a:stretch/>
      </xdr:blipFill>
      <xdr:spPr>
        <a:xfrm>
          <a:off x="1099458" y="28611283"/>
          <a:ext cx="1374664" cy="1816101"/>
        </a:xfrm>
        <a:prstGeom prst="rect">
          <a:avLst/>
        </a:prstGeom>
      </xdr:spPr>
    </xdr:pic>
    <xdr:clientData/>
  </xdr:twoCellAnchor>
  <xdr:twoCellAnchor editAs="oneCell">
    <xdr:from>
      <xdr:col>1</xdr:col>
      <xdr:colOff>568572</xdr:colOff>
      <xdr:row>170</xdr:row>
      <xdr:rowOff>99648</xdr:rowOff>
    </xdr:from>
    <xdr:to>
      <xdr:col>1</xdr:col>
      <xdr:colOff>1875694</xdr:colOff>
      <xdr:row>175</xdr:row>
      <xdr:rowOff>264832</xdr:rowOff>
    </xdr:to>
    <xdr:pic>
      <xdr:nvPicPr>
        <xdr:cNvPr id="16" name="Picture 15">
          <a:extLst>
            <a:ext uri="{FF2B5EF4-FFF2-40B4-BE49-F238E27FC236}">
              <a16:creationId xmlns=""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78172" y="30947948"/>
          <a:ext cx="1307122" cy="99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322933</xdr:colOff>
      <xdr:row>115</xdr:row>
      <xdr:rowOff>86138</xdr:rowOff>
    </xdr:from>
    <xdr:to>
      <xdr:col>1</xdr:col>
      <xdr:colOff>2249715</xdr:colOff>
      <xdr:row>121</xdr:row>
      <xdr:rowOff>153798</xdr:rowOff>
    </xdr:to>
    <xdr:pic>
      <xdr:nvPicPr>
        <xdr:cNvPr id="17" name="Picture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48004" y="21104638"/>
          <a:ext cx="1926782" cy="16370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4"/>
  <sheetViews>
    <sheetView tabSelected="1" view="pageBreakPreview" zoomScale="68" zoomScaleNormal="85" zoomScaleSheetLayoutView="68" workbookViewId="0">
      <selection activeCell="L122" sqref="L122"/>
    </sheetView>
  </sheetViews>
  <sheetFormatPr defaultRowHeight="12.75" x14ac:dyDescent="0.2"/>
  <cols>
    <col min="1" max="1" width="14.5703125" customWidth="1"/>
    <col min="6" max="6" width="10.140625" customWidth="1"/>
    <col min="9" max="9" width="14.42578125" customWidth="1"/>
    <col min="10" max="10" width="15.140625" bestFit="1" customWidth="1"/>
    <col min="11" max="11" width="15.140625" customWidth="1"/>
    <col min="12" max="12" width="14.5703125" customWidth="1"/>
    <col min="13" max="13" width="18" customWidth="1"/>
    <col min="14" max="14" width="10.85546875" customWidth="1"/>
    <col min="15" max="15" width="11.140625" customWidth="1"/>
    <col min="17" max="17" width="15.85546875" customWidth="1"/>
    <col min="18" max="18" width="14" customWidth="1"/>
    <col min="19" max="19" width="17" customWidth="1"/>
    <col min="20" max="20" width="15.140625" customWidth="1"/>
    <col min="21" max="21" width="12.5703125" customWidth="1"/>
  </cols>
  <sheetData>
    <row r="1" spans="1:21" ht="18" x14ac:dyDescent="0.25">
      <c r="A1" s="7"/>
      <c r="B1" s="6"/>
      <c r="C1" s="6"/>
      <c r="D1" s="6"/>
      <c r="E1" s="6"/>
      <c r="F1" s="6"/>
      <c r="G1" s="1"/>
      <c r="H1" s="6"/>
      <c r="I1" s="1"/>
      <c r="J1" s="1"/>
      <c r="K1" s="1"/>
      <c r="L1" s="1"/>
      <c r="M1" s="1"/>
    </row>
    <row r="2" spans="1:21" ht="15.75" x14ac:dyDescent="0.25">
      <c r="A2" s="55" t="s">
        <v>12</v>
      </c>
      <c r="B2" s="6"/>
      <c r="C2" s="6"/>
      <c r="D2" s="6"/>
      <c r="E2" s="6"/>
      <c r="F2" s="6"/>
      <c r="G2" s="1"/>
      <c r="H2" s="6"/>
      <c r="I2" s="1"/>
      <c r="J2" s="1"/>
      <c r="K2" s="1"/>
      <c r="L2" s="1"/>
      <c r="M2" s="1"/>
    </row>
    <row r="3" spans="1:21" ht="15.75" x14ac:dyDescent="0.25">
      <c r="A3" s="6"/>
      <c r="B3" s="6"/>
      <c r="C3" s="6"/>
      <c r="D3" s="6"/>
      <c r="E3" s="6"/>
      <c r="F3" s="6"/>
      <c r="G3" s="2"/>
      <c r="H3" s="8"/>
      <c r="I3" s="3"/>
      <c r="J3" s="3"/>
      <c r="K3" s="3"/>
      <c r="L3" s="3"/>
      <c r="M3" s="3"/>
    </row>
    <row r="4" spans="1:21" ht="31.5" x14ac:dyDescent="0.25">
      <c r="A4" s="105" t="s">
        <v>0</v>
      </c>
      <c r="B4" s="106" t="s">
        <v>2</v>
      </c>
      <c r="C4" s="107" t="s">
        <v>13</v>
      </c>
      <c r="D4" s="107"/>
      <c r="E4" s="106"/>
      <c r="F4" s="10"/>
      <c r="G4" s="2"/>
      <c r="H4" s="8"/>
      <c r="I4" s="3"/>
      <c r="J4" s="3"/>
      <c r="K4" s="3"/>
      <c r="L4" s="3"/>
      <c r="M4" s="3"/>
    </row>
    <row r="5" spans="1:21" ht="31.5" x14ac:dyDescent="0.25">
      <c r="A5" s="105" t="s">
        <v>1</v>
      </c>
      <c r="B5" s="106" t="s">
        <v>2</v>
      </c>
      <c r="C5" s="108" t="s">
        <v>14</v>
      </c>
      <c r="D5" s="108"/>
      <c r="E5" s="106"/>
      <c r="F5" s="11"/>
      <c r="G5" s="2"/>
      <c r="H5" s="8"/>
      <c r="I5" s="3"/>
      <c r="J5" s="3"/>
      <c r="K5" s="3"/>
      <c r="L5" s="3"/>
      <c r="M5" s="3"/>
    </row>
    <row r="6" spans="1:21" ht="15.75" x14ac:dyDescent="0.2">
      <c r="A6" s="106" t="s">
        <v>4</v>
      </c>
      <c r="B6" s="106" t="s">
        <v>2</v>
      </c>
      <c r="C6" s="109" t="s">
        <v>277</v>
      </c>
      <c r="D6" s="110"/>
      <c r="E6" s="110"/>
      <c r="F6" s="56"/>
      <c r="G6" s="56"/>
      <c r="H6" s="56"/>
      <c r="I6" s="56"/>
      <c r="J6" s="56"/>
      <c r="K6" s="56"/>
      <c r="L6" s="56"/>
      <c r="M6" s="56"/>
    </row>
    <row r="7" spans="1:21" ht="15.75" x14ac:dyDescent="0.2">
      <c r="A7" s="106" t="s">
        <v>121</v>
      </c>
      <c r="B7" s="106" t="s">
        <v>2</v>
      </c>
      <c r="C7" s="109"/>
      <c r="D7" s="110"/>
      <c r="E7" s="110"/>
      <c r="F7" s="56"/>
      <c r="G7" s="56"/>
      <c r="H7" s="56"/>
      <c r="I7" s="56"/>
      <c r="J7" s="56"/>
      <c r="K7" s="56"/>
      <c r="L7" s="56"/>
      <c r="M7" s="56"/>
    </row>
    <row r="8" spans="1:21" ht="16.5" thickBot="1" x14ac:dyDescent="0.3">
      <c r="A8" s="6"/>
      <c r="B8" s="12"/>
      <c r="C8" s="13"/>
      <c r="D8" s="13"/>
      <c r="E8" s="9"/>
      <c r="F8" s="14"/>
      <c r="G8" s="2"/>
      <c r="H8" s="8"/>
      <c r="I8" s="3"/>
      <c r="J8" s="3"/>
      <c r="K8" s="3"/>
      <c r="L8" s="3"/>
      <c r="M8" s="3"/>
      <c r="N8" s="59"/>
      <c r="O8" s="59"/>
      <c r="P8" s="59"/>
      <c r="Q8" s="59"/>
      <c r="R8" s="59"/>
      <c r="S8" s="59"/>
      <c r="T8" s="59"/>
      <c r="U8" s="59"/>
    </row>
    <row r="9" spans="1:21" s="39" customFormat="1" x14ac:dyDescent="0.2">
      <c r="A9" s="57" t="s">
        <v>5</v>
      </c>
      <c r="B9" s="184" t="s">
        <v>15</v>
      </c>
      <c r="C9" s="185"/>
      <c r="D9" s="185"/>
      <c r="E9" s="185"/>
      <c r="F9" s="186"/>
      <c r="G9" s="48" t="s">
        <v>6</v>
      </c>
      <c r="H9" s="49" t="s">
        <v>7</v>
      </c>
      <c r="I9" s="177" t="s">
        <v>16</v>
      </c>
      <c r="J9" s="178"/>
      <c r="K9" s="178"/>
      <c r="L9" s="178"/>
      <c r="M9" s="179"/>
      <c r="N9" s="172" t="s">
        <v>17</v>
      </c>
      <c r="O9" s="172"/>
      <c r="P9" s="166" t="s">
        <v>18</v>
      </c>
      <c r="Q9" s="166"/>
      <c r="R9" s="173" t="s">
        <v>23</v>
      </c>
      <c r="S9" s="175" t="s">
        <v>24</v>
      </c>
      <c r="T9" s="166" t="s">
        <v>25</v>
      </c>
      <c r="U9" s="168" t="s">
        <v>8</v>
      </c>
    </row>
    <row r="10" spans="1:21" s="39" customFormat="1" ht="27.6" customHeight="1" thickBot="1" x14ac:dyDescent="0.25">
      <c r="A10" s="58" t="s">
        <v>9</v>
      </c>
      <c r="B10" s="187"/>
      <c r="C10" s="188"/>
      <c r="D10" s="188"/>
      <c r="E10" s="188"/>
      <c r="F10" s="189"/>
      <c r="G10" s="50"/>
      <c r="H10" s="51"/>
      <c r="I10" s="52" t="s">
        <v>31</v>
      </c>
      <c r="J10" s="52" t="s">
        <v>32</v>
      </c>
      <c r="K10" s="52" t="s">
        <v>33</v>
      </c>
      <c r="L10" s="52" t="s">
        <v>34</v>
      </c>
      <c r="M10" s="52" t="s">
        <v>35</v>
      </c>
      <c r="N10" s="54" t="s">
        <v>21</v>
      </c>
      <c r="O10" s="54" t="s">
        <v>22</v>
      </c>
      <c r="P10" s="53" t="s">
        <v>19</v>
      </c>
      <c r="Q10" s="53" t="s">
        <v>20</v>
      </c>
      <c r="R10" s="174"/>
      <c r="S10" s="176"/>
      <c r="T10" s="167"/>
      <c r="U10" s="169"/>
    </row>
    <row r="11" spans="1:21" ht="16.5" x14ac:dyDescent="0.2">
      <c r="A11" s="44" t="s">
        <v>10</v>
      </c>
      <c r="B11" s="170" t="s">
        <v>39</v>
      </c>
      <c r="C11" s="170"/>
      <c r="D11" s="170"/>
      <c r="E11" s="170"/>
      <c r="F11" s="170"/>
      <c r="G11" s="170"/>
      <c r="H11" s="170"/>
      <c r="I11" s="170"/>
      <c r="J11" s="170"/>
      <c r="K11" s="170"/>
      <c r="L11" s="170"/>
      <c r="M11" s="170"/>
      <c r="N11" s="170"/>
      <c r="O11" s="170"/>
      <c r="P11" s="170"/>
      <c r="Q11" s="170"/>
      <c r="R11" s="170"/>
      <c r="S11" s="170"/>
      <c r="T11" s="170"/>
      <c r="U11" s="171"/>
    </row>
    <row r="12" spans="1:21" ht="14.1" customHeight="1" x14ac:dyDescent="0.2">
      <c r="A12" s="41">
        <v>1.1000000000000001</v>
      </c>
      <c r="B12" s="190" t="s">
        <v>40</v>
      </c>
      <c r="C12" s="190"/>
      <c r="D12" s="190"/>
      <c r="E12" s="190"/>
      <c r="F12" s="190"/>
      <c r="G12" s="42">
        <v>1</v>
      </c>
      <c r="H12" s="41" t="s">
        <v>3</v>
      </c>
      <c r="I12" s="43"/>
      <c r="J12" s="43"/>
      <c r="K12" s="43"/>
      <c r="L12" s="43"/>
      <c r="M12" s="43"/>
      <c r="N12" s="77">
        <v>0</v>
      </c>
      <c r="O12" s="77">
        <v>0</v>
      </c>
      <c r="P12" s="77">
        <f>N12+O12</f>
        <v>0</v>
      </c>
      <c r="Q12" s="60"/>
      <c r="R12" s="100"/>
      <c r="S12" s="60"/>
      <c r="T12" s="60"/>
      <c r="U12" s="76"/>
    </row>
    <row r="13" spans="1:21" ht="32.25" customHeight="1" x14ac:dyDescent="0.2">
      <c r="A13" s="41">
        <f t="shared" ref="A13:A18" si="0">A12+0.1</f>
        <v>1.2000000000000002</v>
      </c>
      <c r="B13" s="190" t="s">
        <v>122</v>
      </c>
      <c r="C13" s="190"/>
      <c r="D13" s="190"/>
      <c r="E13" s="190"/>
      <c r="F13" s="190"/>
      <c r="G13" s="42">
        <v>1</v>
      </c>
      <c r="H13" s="41" t="s">
        <v>3</v>
      </c>
      <c r="I13" s="43"/>
      <c r="J13" s="43"/>
      <c r="K13" s="43"/>
      <c r="L13" s="43"/>
      <c r="M13" s="43"/>
      <c r="N13" s="77">
        <v>0</v>
      </c>
      <c r="O13" s="77">
        <v>0</v>
      </c>
      <c r="P13" s="77">
        <f t="shared" ref="P13:P18" si="1">N13+O13</f>
        <v>0</v>
      </c>
      <c r="Q13" s="60"/>
      <c r="R13" s="100"/>
      <c r="S13" s="60"/>
      <c r="T13" s="60"/>
      <c r="U13" s="76"/>
    </row>
    <row r="14" spans="1:21" ht="14.1" customHeight="1" x14ac:dyDescent="0.2">
      <c r="A14" s="41">
        <f t="shared" si="0"/>
        <v>1.3000000000000003</v>
      </c>
      <c r="B14" s="190" t="s">
        <v>38</v>
      </c>
      <c r="C14" s="190"/>
      <c r="D14" s="190"/>
      <c r="E14" s="190"/>
      <c r="F14" s="190"/>
      <c r="G14" s="42">
        <v>1</v>
      </c>
      <c r="H14" s="41" t="s">
        <v>3</v>
      </c>
      <c r="I14" s="43"/>
      <c r="J14" s="43"/>
      <c r="K14" s="43"/>
      <c r="L14" s="43"/>
      <c r="M14" s="43"/>
      <c r="N14" s="77">
        <v>0.15</v>
      </c>
      <c r="O14" s="77">
        <v>0.1</v>
      </c>
      <c r="P14" s="77">
        <f t="shared" si="1"/>
        <v>0.25</v>
      </c>
      <c r="Q14" s="60"/>
      <c r="R14" s="100"/>
      <c r="S14" s="60"/>
      <c r="T14" s="60"/>
      <c r="U14" s="76"/>
    </row>
    <row r="15" spans="1:21" ht="32.25" customHeight="1" x14ac:dyDescent="0.3">
      <c r="A15" s="41">
        <f t="shared" si="0"/>
        <v>1.4000000000000004</v>
      </c>
      <c r="B15" s="191" t="s">
        <v>36</v>
      </c>
      <c r="C15" s="192"/>
      <c r="D15" s="192"/>
      <c r="E15" s="192"/>
      <c r="F15" s="193"/>
      <c r="G15" s="42">
        <v>1</v>
      </c>
      <c r="H15" s="41" t="s">
        <v>3</v>
      </c>
      <c r="I15" s="42"/>
      <c r="J15" s="42"/>
      <c r="K15" s="43"/>
      <c r="L15" s="43"/>
      <c r="M15" s="43"/>
      <c r="N15" s="77">
        <v>0.15</v>
      </c>
      <c r="O15" s="77">
        <v>0.1</v>
      </c>
      <c r="P15" s="77">
        <f t="shared" si="1"/>
        <v>0.25</v>
      </c>
      <c r="Q15" s="60"/>
      <c r="R15" s="100"/>
      <c r="S15" s="60"/>
      <c r="T15" s="60"/>
      <c r="U15" s="76"/>
    </row>
    <row r="16" spans="1:21" ht="16.5" x14ac:dyDescent="0.3">
      <c r="A16" s="41">
        <f t="shared" si="0"/>
        <v>1.5000000000000004</v>
      </c>
      <c r="B16" s="61" t="s">
        <v>123</v>
      </c>
      <c r="C16" s="102"/>
      <c r="D16" s="102"/>
      <c r="E16" s="102"/>
      <c r="F16" s="103"/>
      <c r="G16" s="42">
        <v>1</v>
      </c>
      <c r="H16" s="41" t="s">
        <v>3</v>
      </c>
      <c r="I16" s="43"/>
      <c r="J16" s="43"/>
      <c r="K16" s="43"/>
      <c r="L16" s="43"/>
      <c r="M16" s="43"/>
      <c r="N16" s="77">
        <v>0.15</v>
      </c>
      <c r="O16" s="77">
        <v>0.1</v>
      </c>
      <c r="P16" s="77">
        <f t="shared" si="1"/>
        <v>0.25</v>
      </c>
      <c r="Q16" s="60"/>
      <c r="R16" s="100"/>
      <c r="S16" s="60"/>
      <c r="T16" s="60"/>
      <c r="U16" s="76"/>
    </row>
    <row r="17" spans="1:21" ht="16.5" x14ac:dyDescent="0.3">
      <c r="A17" s="41">
        <f t="shared" si="0"/>
        <v>1.6000000000000005</v>
      </c>
      <c r="B17" s="61" t="s">
        <v>37</v>
      </c>
      <c r="C17" s="102"/>
      <c r="D17" s="102"/>
      <c r="E17" s="102"/>
      <c r="F17" s="103"/>
      <c r="G17" s="42">
        <v>1</v>
      </c>
      <c r="H17" s="41" t="s">
        <v>3</v>
      </c>
      <c r="I17" s="43"/>
      <c r="J17" s="43"/>
      <c r="K17" s="43"/>
      <c r="L17" s="43"/>
      <c r="M17" s="43"/>
      <c r="N17" s="77">
        <v>0.15</v>
      </c>
      <c r="O17" s="77">
        <v>0.1</v>
      </c>
      <c r="P17" s="77">
        <f t="shared" si="1"/>
        <v>0.25</v>
      </c>
      <c r="Q17" s="60"/>
      <c r="R17" s="100"/>
      <c r="S17" s="60"/>
      <c r="T17" s="60"/>
      <c r="U17" s="76"/>
    </row>
    <row r="18" spans="1:21" ht="51" customHeight="1" x14ac:dyDescent="0.3">
      <c r="A18" s="46">
        <f t="shared" si="0"/>
        <v>1.7000000000000006</v>
      </c>
      <c r="B18" s="191" t="s">
        <v>110</v>
      </c>
      <c r="C18" s="192"/>
      <c r="D18" s="192"/>
      <c r="E18" s="192"/>
      <c r="F18" s="193"/>
      <c r="G18" s="47">
        <v>1</v>
      </c>
      <c r="H18" s="46" t="s">
        <v>3</v>
      </c>
      <c r="I18" s="43"/>
      <c r="J18" s="43"/>
      <c r="K18" s="43"/>
      <c r="L18" s="43"/>
      <c r="M18" s="43"/>
      <c r="N18" s="77">
        <v>0.15</v>
      </c>
      <c r="O18" s="77">
        <v>0.1</v>
      </c>
      <c r="P18" s="77">
        <f t="shared" si="1"/>
        <v>0.25</v>
      </c>
      <c r="Q18" s="101"/>
      <c r="R18" s="100"/>
      <c r="S18" s="65"/>
      <c r="T18" s="65"/>
      <c r="U18" s="60"/>
    </row>
    <row r="19" spans="1:21" ht="51" customHeight="1" x14ac:dyDescent="0.3">
      <c r="A19" s="72">
        <v>1.8</v>
      </c>
      <c r="B19" s="191" t="s">
        <v>159</v>
      </c>
      <c r="C19" s="192"/>
      <c r="D19" s="192"/>
      <c r="E19" s="192"/>
      <c r="F19" s="193"/>
      <c r="G19" s="74">
        <v>1</v>
      </c>
      <c r="H19" s="72" t="s">
        <v>3</v>
      </c>
      <c r="I19" s="43"/>
      <c r="J19" s="43"/>
      <c r="K19" s="43"/>
      <c r="L19" s="43"/>
      <c r="M19" s="63"/>
      <c r="N19" s="77">
        <v>0.15</v>
      </c>
      <c r="O19" s="77">
        <v>0.1</v>
      </c>
      <c r="P19" s="77">
        <f t="shared" ref="P19:P20" si="2">N19+O19</f>
        <v>0.25</v>
      </c>
      <c r="Q19" s="101"/>
      <c r="R19" s="101"/>
      <c r="S19" s="65"/>
      <c r="T19" s="65"/>
      <c r="U19" s="65"/>
    </row>
    <row r="20" spans="1:21" ht="16.5" x14ac:dyDescent="0.3">
      <c r="A20" s="72">
        <v>1.9</v>
      </c>
      <c r="B20" s="191" t="s">
        <v>161</v>
      </c>
      <c r="C20" s="192"/>
      <c r="D20" s="192"/>
      <c r="E20" s="192"/>
      <c r="F20" s="193"/>
      <c r="G20" s="74">
        <v>1</v>
      </c>
      <c r="H20" s="72" t="s">
        <v>3</v>
      </c>
      <c r="I20" s="43"/>
      <c r="J20" s="43"/>
      <c r="K20" s="43"/>
      <c r="L20" s="43"/>
      <c r="M20" s="43"/>
      <c r="N20" s="77">
        <v>0.15</v>
      </c>
      <c r="O20" s="77">
        <v>0.1</v>
      </c>
      <c r="P20" s="77">
        <f t="shared" si="2"/>
        <v>0.25</v>
      </c>
      <c r="Q20" s="101"/>
      <c r="R20" s="100"/>
      <c r="S20" s="101"/>
      <c r="T20" s="101"/>
      <c r="U20" s="100"/>
    </row>
    <row r="21" spans="1:21" ht="51" customHeight="1" x14ac:dyDescent="0.3">
      <c r="A21" s="112">
        <v>1.1000000000000001</v>
      </c>
      <c r="B21" s="191" t="s">
        <v>367</v>
      </c>
      <c r="C21" s="192"/>
      <c r="D21" s="192"/>
      <c r="E21" s="192"/>
      <c r="F21" s="193"/>
      <c r="G21" s="74">
        <v>1</v>
      </c>
      <c r="H21" s="72" t="s">
        <v>3</v>
      </c>
      <c r="I21" s="43"/>
      <c r="J21" s="43"/>
      <c r="K21" s="43"/>
      <c r="L21" s="43"/>
      <c r="M21" s="43"/>
      <c r="N21" s="77">
        <v>0.15</v>
      </c>
      <c r="O21" s="77">
        <v>0.1</v>
      </c>
      <c r="P21" s="77">
        <f t="shared" ref="P21" si="3">N21+O21</f>
        <v>0.25</v>
      </c>
      <c r="Q21" s="101"/>
      <c r="R21" s="101"/>
      <c r="S21" s="101"/>
      <c r="T21" s="101"/>
      <c r="U21" s="101"/>
    </row>
    <row r="22" spans="1:21" ht="16.5" x14ac:dyDescent="0.3">
      <c r="A22" s="112">
        <v>1.1100000000000001</v>
      </c>
      <c r="B22" s="62" t="s">
        <v>49</v>
      </c>
      <c r="C22" s="104"/>
      <c r="D22" s="104"/>
      <c r="E22" s="104"/>
      <c r="F22" s="73"/>
      <c r="G22" s="74"/>
      <c r="H22" s="72"/>
      <c r="I22" s="42"/>
      <c r="J22" s="42"/>
      <c r="K22" s="42"/>
      <c r="L22" s="42"/>
      <c r="M22" s="63"/>
      <c r="N22" s="75"/>
      <c r="O22" s="75"/>
      <c r="P22" s="75"/>
      <c r="Q22" s="65"/>
      <c r="R22" s="65"/>
      <c r="S22" s="65"/>
      <c r="T22" s="65"/>
      <c r="U22" s="64"/>
    </row>
    <row r="23" spans="1:21" ht="16.5" x14ac:dyDescent="0.3">
      <c r="A23" s="72"/>
      <c r="B23" s="204" t="s">
        <v>103</v>
      </c>
      <c r="C23" s="205"/>
      <c r="D23" s="205"/>
      <c r="E23" s="205"/>
      <c r="F23" s="206"/>
      <c r="G23" s="74"/>
      <c r="H23" s="72"/>
      <c r="I23" s="42"/>
      <c r="J23" s="42"/>
      <c r="K23" s="81"/>
      <c r="L23" s="81"/>
      <c r="M23" s="81"/>
      <c r="N23" s="82"/>
      <c r="O23" s="82"/>
      <c r="P23" s="82"/>
      <c r="Q23" s="83"/>
      <c r="R23" s="83"/>
      <c r="S23" s="81"/>
      <c r="T23" s="81"/>
      <c r="U23" s="64"/>
    </row>
    <row r="24" spans="1:21" s="70" customFormat="1" ht="16.5" x14ac:dyDescent="0.2">
      <c r="A24" s="66" t="s">
        <v>28</v>
      </c>
      <c r="B24" s="183" t="s">
        <v>41</v>
      </c>
      <c r="C24" s="183"/>
      <c r="D24" s="183"/>
      <c r="E24" s="183"/>
      <c r="F24" s="183"/>
      <c r="G24" s="67"/>
      <c r="H24" s="68"/>
      <c r="I24" s="69"/>
      <c r="J24" s="69"/>
      <c r="K24" s="69"/>
      <c r="L24" s="69"/>
      <c r="M24" s="69"/>
    </row>
    <row r="25" spans="1:21" ht="16.5" x14ac:dyDescent="0.2">
      <c r="A25" s="41">
        <v>2.1</v>
      </c>
      <c r="B25" s="180" t="s">
        <v>42</v>
      </c>
      <c r="C25" s="181"/>
      <c r="D25" s="181"/>
      <c r="E25" s="181"/>
      <c r="F25" s="182"/>
      <c r="G25" s="42">
        <v>12</v>
      </c>
      <c r="H25" s="41" t="s">
        <v>43</v>
      </c>
      <c r="I25" s="43"/>
      <c r="J25" s="43"/>
      <c r="K25" s="43"/>
      <c r="L25" s="43"/>
      <c r="M25" s="43"/>
      <c r="N25" s="77">
        <v>0.15</v>
      </c>
      <c r="O25" s="77">
        <v>0.1</v>
      </c>
      <c r="P25" s="77">
        <f>N25+O25</f>
        <v>0.25</v>
      </c>
      <c r="Q25" s="78"/>
      <c r="R25" s="100"/>
      <c r="S25" s="78"/>
      <c r="T25" s="78"/>
      <c r="U25" s="78"/>
    </row>
    <row r="26" spans="1:21" ht="33" customHeight="1" x14ac:dyDescent="0.2">
      <c r="A26" s="41">
        <f>A25+0.1</f>
        <v>2.2000000000000002</v>
      </c>
      <c r="B26" s="180" t="s">
        <v>44</v>
      </c>
      <c r="C26" s="181"/>
      <c r="D26" s="181"/>
      <c r="E26" s="181"/>
      <c r="F26" s="182"/>
      <c r="G26" s="42">
        <v>50</v>
      </c>
      <c r="H26" s="41" t="s">
        <v>43</v>
      </c>
      <c r="I26" s="43"/>
      <c r="J26" s="43"/>
      <c r="K26" s="43"/>
      <c r="L26" s="43"/>
      <c r="M26" s="43"/>
      <c r="N26" s="77">
        <v>0.15</v>
      </c>
      <c r="O26" s="77">
        <v>0.1</v>
      </c>
      <c r="P26" s="77">
        <f>N26+O26</f>
        <v>0.25</v>
      </c>
      <c r="Q26" s="78"/>
      <c r="R26" s="100"/>
      <c r="S26" s="78"/>
      <c r="T26" s="78"/>
      <c r="U26" s="78"/>
    </row>
    <row r="27" spans="1:21" ht="33" customHeight="1" x14ac:dyDescent="0.2">
      <c r="A27" s="41">
        <f>A26+0.1</f>
        <v>2.3000000000000003</v>
      </c>
      <c r="B27" s="190" t="s">
        <v>64</v>
      </c>
      <c r="C27" s="190"/>
      <c r="D27" s="190"/>
      <c r="E27" s="190"/>
      <c r="F27" s="190"/>
      <c r="G27" s="42">
        <v>1</v>
      </c>
      <c r="H27" s="41" t="s">
        <v>3</v>
      </c>
      <c r="I27" s="43"/>
      <c r="J27" s="43"/>
      <c r="K27" s="43"/>
      <c r="L27" s="43"/>
      <c r="M27" s="43"/>
      <c r="N27" s="77">
        <v>0.15</v>
      </c>
      <c r="O27" s="77">
        <v>0.1</v>
      </c>
      <c r="P27" s="77">
        <f>N27+O27</f>
        <v>0.25</v>
      </c>
      <c r="Q27" s="78"/>
      <c r="R27" s="100"/>
      <c r="S27" s="78"/>
      <c r="T27" s="78"/>
      <c r="U27" s="78"/>
    </row>
    <row r="28" spans="1:21" ht="46.5" customHeight="1" x14ac:dyDescent="0.2">
      <c r="A28" s="41">
        <f>A27+0.1</f>
        <v>2.4000000000000004</v>
      </c>
      <c r="B28" s="180" t="s">
        <v>46</v>
      </c>
      <c r="C28" s="181"/>
      <c r="D28" s="181"/>
      <c r="E28" s="181"/>
      <c r="F28" s="182"/>
      <c r="G28" s="42">
        <v>1</v>
      </c>
      <c r="H28" s="41" t="s">
        <v>3</v>
      </c>
      <c r="I28" s="43"/>
      <c r="J28" s="43"/>
      <c r="K28" s="43"/>
      <c r="L28" s="43"/>
      <c r="M28" s="43"/>
      <c r="N28" s="77">
        <v>0.15</v>
      </c>
      <c r="O28" s="77">
        <v>0.1</v>
      </c>
      <c r="P28" s="77">
        <f>N28+O28</f>
        <v>0.25</v>
      </c>
      <c r="Q28" s="78"/>
      <c r="R28" s="100"/>
      <c r="S28" s="78"/>
      <c r="T28" s="78"/>
      <c r="U28" s="78"/>
    </row>
    <row r="29" spans="1:21" ht="33" customHeight="1" x14ac:dyDescent="0.2">
      <c r="A29" s="41">
        <f>A28+0.1</f>
        <v>2.5000000000000004</v>
      </c>
      <c r="B29" s="180" t="s">
        <v>124</v>
      </c>
      <c r="C29" s="181"/>
      <c r="D29" s="181"/>
      <c r="E29" s="181"/>
      <c r="F29" s="182"/>
      <c r="G29" s="42">
        <v>1</v>
      </c>
      <c r="H29" s="41" t="s">
        <v>3</v>
      </c>
      <c r="I29" s="43"/>
      <c r="J29" s="43"/>
      <c r="K29" s="43"/>
      <c r="L29" s="43"/>
      <c r="M29" s="43"/>
      <c r="N29" s="77">
        <v>0.15</v>
      </c>
      <c r="O29" s="77">
        <v>0.1</v>
      </c>
      <c r="P29" s="77">
        <f>N29+O29</f>
        <v>0.25</v>
      </c>
      <c r="Q29" s="78"/>
      <c r="R29" s="100"/>
      <c r="S29" s="78"/>
      <c r="T29" s="78"/>
      <c r="U29" s="78"/>
    </row>
    <row r="30" spans="1:21" ht="16.5" x14ac:dyDescent="0.2">
      <c r="A30" s="41">
        <f>A29+0.1</f>
        <v>2.6000000000000005</v>
      </c>
      <c r="B30" s="180" t="s">
        <v>49</v>
      </c>
      <c r="C30" s="181"/>
      <c r="D30" s="181"/>
      <c r="E30" s="181"/>
      <c r="F30" s="182"/>
      <c r="G30" s="42"/>
      <c r="H30" s="41"/>
      <c r="I30" s="43"/>
      <c r="J30" s="43"/>
      <c r="K30" s="43"/>
      <c r="L30" s="43"/>
      <c r="M30" s="43"/>
      <c r="N30" s="75"/>
      <c r="O30" s="75"/>
      <c r="P30" s="75"/>
      <c r="Q30" s="60"/>
      <c r="R30" s="60"/>
      <c r="S30" s="60"/>
      <c r="T30" s="60"/>
      <c r="U30" s="40"/>
    </row>
    <row r="31" spans="1:21" ht="16.5" x14ac:dyDescent="0.3">
      <c r="A31" s="72"/>
      <c r="B31" s="204" t="s">
        <v>103</v>
      </c>
      <c r="C31" s="205"/>
      <c r="D31" s="205"/>
      <c r="E31" s="205"/>
      <c r="F31" s="206"/>
      <c r="G31" s="74"/>
      <c r="H31" s="72"/>
      <c r="I31" s="42"/>
      <c r="J31" s="42"/>
      <c r="K31" s="81"/>
      <c r="L31" s="81"/>
      <c r="M31" s="81"/>
      <c r="N31" s="82"/>
      <c r="O31" s="82"/>
      <c r="P31" s="82"/>
      <c r="Q31" s="83"/>
      <c r="R31" s="83"/>
      <c r="S31" s="81"/>
      <c r="T31" s="81"/>
      <c r="U31" s="64"/>
    </row>
    <row r="32" spans="1:21" s="70" customFormat="1" ht="16.5" x14ac:dyDescent="0.2">
      <c r="A32" s="66" t="s">
        <v>30</v>
      </c>
      <c r="B32" s="183" t="s">
        <v>45</v>
      </c>
      <c r="C32" s="183"/>
      <c r="D32" s="183"/>
      <c r="E32" s="183"/>
      <c r="F32" s="183"/>
      <c r="G32" s="67"/>
      <c r="H32" s="68"/>
      <c r="I32" s="69"/>
      <c r="J32" s="69"/>
      <c r="K32" s="69"/>
      <c r="L32" s="69"/>
      <c r="M32" s="69"/>
    </row>
    <row r="33" spans="1:21" ht="65.25" customHeight="1" x14ac:dyDescent="0.2">
      <c r="A33" s="41">
        <v>3.1</v>
      </c>
      <c r="B33" s="180" t="s">
        <v>47</v>
      </c>
      <c r="C33" s="181"/>
      <c r="D33" s="181"/>
      <c r="E33" s="181"/>
      <c r="F33" s="182"/>
      <c r="G33" s="42">
        <v>7.25</v>
      </c>
      <c r="H33" s="41" t="s">
        <v>43</v>
      </c>
      <c r="I33" s="43"/>
      <c r="J33" s="43"/>
      <c r="K33" s="43"/>
      <c r="L33" s="43"/>
      <c r="M33" s="43"/>
      <c r="N33" s="77">
        <v>0.15</v>
      </c>
      <c r="O33" s="77">
        <v>0.1</v>
      </c>
      <c r="P33" s="77">
        <f>N33+O33</f>
        <v>0.25</v>
      </c>
      <c r="Q33" s="78"/>
      <c r="R33" s="100"/>
      <c r="S33" s="78"/>
      <c r="T33" s="78"/>
      <c r="U33" s="78"/>
    </row>
    <row r="34" spans="1:21" ht="16.5" x14ac:dyDescent="0.2">
      <c r="A34" s="41">
        <f>A33+0.1</f>
        <v>3.2</v>
      </c>
      <c r="B34" s="190" t="s">
        <v>48</v>
      </c>
      <c r="C34" s="190"/>
      <c r="D34" s="190"/>
      <c r="E34" s="190"/>
      <c r="F34" s="190"/>
      <c r="G34" s="42">
        <f>G33*2</f>
        <v>14.5</v>
      </c>
      <c r="H34" s="41" t="s">
        <v>43</v>
      </c>
      <c r="I34" s="43"/>
      <c r="J34" s="43"/>
      <c r="K34" s="43"/>
      <c r="L34" s="43"/>
      <c r="M34" s="43"/>
      <c r="N34" s="77">
        <v>0.15</v>
      </c>
      <c r="O34" s="77">
        <v>0.1</v>
      </c>
      <c r="P34" s="77">
        <f>N34+O34</f>
        <v>0.25</v>
      </c>
      <c r="Q34" s="78"/>
      <c r="R34" s="100"/>
      <c r="S34" s="78"/>
      <c r="T34" s="78"/>
      <c r="U34" s="78"/>
    </row>
    <row r="35" spans="1:21" ht="98.25" customHeight="1" x14ac:dyDescent="0.2">
      <c r="A35" s="41">
        <f>A34+0.1</f>
        <v>3.3000000000000003</v>
      </c>
      <c r="B35" s="190" t="s">
        <v>60</v>
      </c>
      <c r="C35" s="190"/>
      <c r="D35" s="190"/>
      <c r="E35" s="190"/>
      <c r="F35" s="190"/>
      <c r="G35" s="42">
        <v>1</v>
      </c>
      <c r="H35" s="41" t="s">
        <v>61</v>
      </c>
      <c r="I35" s="43"/>
      <c r="J35" s="43"/>
      <c r="K35" s="43"/>
      <c r="L35" s="43"/>
      <c r="M35" s="43"/>
      <c r="N35" s="77">
        <v>0.15</v>
      </c>
      <c r="O35" s="77">
        <v>0.1</v>
      </c>
      <c r="P35" s="77">
        <f>N35+O35</f>
        <v>0.25</v>
      </c>
      <c r="Q35" s="78"/>
      <c r="R35" s="100"/>
      <c r="S35" s="78"/>
      <c r="T35" s="78"/>
      <c r="U35" s="78"/>
    </row>
    <row r="36" spans="1:21" ht="16.5" x14ac:dyDescent="0.2">
      <c r="A36" s="41">
        <f>A35+0.1</f>
        <v>3.4000000000000004</v>
      </c>
      <c r="B36" s="180" t="s">
        <v>49</v>
      </c>
      <c r="C36" s="181"/>
      <c r="D36" s="181"/>
      <c r="E36" s="181"/>
      <c r="F36" s="182"/>
      <c r="G36" s="42"/>
      <c r="H36" s="41"/>
      <c r="I36" s="43"/>
      <c r="J36" s="43"/>
      <c r="K36" s="43"/>
      <c r="L36" s="43"/>
      <c r="M36" s="43"/>
      <c r="N36" s="75"/>
      <c r="O36" s="75"/>
      <c r="P36" s="75"/>
      <c r="Q36" s="60"/>
      <c r="R36" s="60"/>
      <c r="S36" s="60"/>
      <c r="T36" s="60"/>
      <c r="U36" s="40"/>
    </row>
    <row r="37" spans="1:21" ht="16.5" x14ac:dyDescent="0.3">
      <c r="A37" s="72"/>
      <c r="B37" s="204" t="s">
        <v>103</v>
      </c>
      <c r="C37" s="205"/>
      <c r="D37" s="205"/>
      <c r="E37" s="205"/>
      <c r="F37" s="206"/>
      <c r="G37" s="74"/>
      <c r="H37" s="72"/>
      <c r="I37" s="42"/>
      <c r="J37" s="42"/>
      <c r="K37" s="81"/>
      <c r="L37" s="81"/>
      <c r="M37" s="81"/>
      <c r="N37" s="82"/>
      <c r="O37" s="82"/>
      <c r="P37" s="82"/>
      <c r="Q37" s="83"/>
      <c r="R37" s="83"/>
      <c r="S37" s="81"/>
      <c r="T37" s="81"/>
      <c r="U37" s="64"/>
    </row>
    <row r="38" spans="1:21" s="70" customFormat="1" ht="37.5" customHeight="1" x14ac:dyDescent="0.2">
      <c r="A38" s="66" t="s">
        <v>248</v>
      </c>
      <c r="B38" s="183" t="s">
        <v>51</v>
      </c>
      <c r="C38" s="183"/>
      <c r="D38" s="183"/>
      <c r="E38" s="183"/>
      <c r="F38" s="183"/>
      <c r="G38" s="67"/>
      <c r="H38" s="68"/>
      <c r="I38" s="69"/>
      <c r="J38" s="69"/>
      <c r="K38" s="69"/>
      <c r="L38" s="69"/>
      <c r="M38" s="69"/>
    </row>
    <row r="39" spans="1:21" ht="66" customHeight="1" x14ac:dyDescent="0.2">
      <c r="A39" s="41">
        <v>4.0999999999999996</v>
      </c>
      <c r="B39" s="180" t="s">
        <v>52</v>
      </c>
      <c r="C39" s="181"/>
      <c r="D39" s="181"/>
      <c r="E39" s="181"/>
      <c r="F39" s="182"/>
      <c r="G39" s="42">
        <v>22</v>
      </c>
      <c r="H39" s="41" t="s">
        <v>43</v>
      </c>
      <c r="I39" s="43"/>
      <c r="J39" s="43"/>
      <c r="K39" s="43"/>
      <c r="L39" s="43"/>
      <c r="M39" s="43"/>
      <c r="N39" s="77">
        <v>0.15</v>
      </c>
      <c r="O39" s="77">
        <v>0.1</v>
      </c>
      <c r="P39" s="77">
        <f>N39+O39</f>
        <v>0.25</v>
      </c>
      <c r="Q39" s="78"/>
      <c r="R39" s="100"/>
      <c r="S39" s="78"/>
      <c r="T39" s="78"/>
      <c r="U39" s="78"/>
    </row>
    <row r="40" spans="1:21" ht="16.5" x14ac:dyDescent="0.2">
      <c r="A40" s="41">
        <f>A39+0.1</f>
        <v>4.1999999999999993</v>
      </c>
      <c r="B40" s="180" t="s">
        <v>49</v>
      </c>
      <c r="C40" s="181"/>
      <c r="D40" s="181"/>
      <c r="E40" s="181"/>
      <c r="F40" s="182"/>
      <c r="G40" s="42"/>
      <c r="H40" s="41"/>
      <c r="I40" s="43"/>
      <c r="J40" s="43"/>
      <c r="K40" s="43"/>
      <c r="L40" s="43"/>
      <c r="M40" s="43"/>
      <c r="N40" s="75"/>
      <c r="O40" s="75"/>
      <c r="P40" s="75"/>
      <c r="Q40" s="60"/>
      <c r="R40" s="60"/>
      <c r="S40" s="60"/>
      <c r="T40" s="60"/>
      <c r="U40" s="40"/>
    </row>
    <row r="41" spans="1:21" ht="16.5" x14ac:dyDescent="0.3">
      <c r="A41" s="72"/>
      <c r="B41" s="204" t="s">
        <v>103</v>
      </c>
      <c r="C41" s="205"/>
      <c r="D41" s="205"/>
      <c r="E41" s="205"/>
      <c r="F41" s="206"/>
      <c r="G41" s="74"/>
      <c r="H41" s="72"/>
      <c r="I41" s="42"/>
      <c r="J41" s="42"/>
      <c r="K41" s="81"/>
      <c r="L41" s="81"/>
      <c r="M41" s="81"/>
      <c r="N41" s="82"/>
      <c r="O41" s="82"/>
      <c r="P41" s="82"/>
      <c r="Q41" s="83"/>
      <c r="R41" s="83"/>
      <c r="S41" s="81"/>
      <c r="T41" s="81"/>
      <c r="U41" s="64"/>
    </row>
    <row r="42" spans="1:21" s="70" customFormat="1" ht="16.5" x14ac:dyDescent="0.2">
      <c r="A42" s="66" t="s">
        <v>253</v>
      </c>
      <c r="B42" s="183" t="s">
        <v>53</v>
      </c>
      <c r="C42" s="183"/>
      <c r="D42" s="183"/>
      <c r="E42" s="183"/>
      <c r="F42" s="183"/>
      <c r="G42" s="67"/>
      <c r="H42" s="68"/>
      <c r="I42" s="69"/>
      <c r="J42" s="69"/>
      <c r="K42" s="69"/>
      <c r="L42" s="69"/>
      <c r="M42" s="69"/>
    </row>
    <row r="43" spans="1:21" ht="219" customHeight="1" x14ac:dyDescent="0.2">
      <c r="A43" s="41">
        <v>5.0999999999999996</v>
      </c>
      <c r="B43" s="180" t="s">
        <v>119</v>
      </c>
      <c r="C43" s="181"/>
      <c r="D43" s="181"/>
      <c r="E43" s="181"/>
      <c r="F43" s="182"/>
      <c r="G43" s="42">
        <v>1</v>
      </c>
      <c r="H43" s="41" t="s">
        <v>29</v>
      </c>
      <c r="I43" s="43"/>
      <c r="J43" s="43"/>
      <c r="K43" s="43"/>
      <c r="L43" s="43"/>
      <c r="M43" s="43"/>
      <c r="N43" s="77">
        <v>0.15</v>
      </c>
      <c r="O43" s="77">
        <v>0.1</v>
      </c>
      <c r="P43" s="77">
        <f t="shared" ref="P43:P48" si="4">N43+O43</f>
        <v>0.25</v>
      </c>
      <c r="Q43" s="78"/>
      <c r="R43" s="100"/>
      <c r="S43" s="78"/>
      <c r="T43" s="78"/>
      <c r="U43" s="78"/>
    </row>
    <row r="44" spans="1:21" ht="186.75" customHeight="1" x14ac:dyDescent="0.2">
      <c r="A44" s="41">
        <f t="shared" ref="A44:A49" si="5">A43+0.1</f>
        <v>5.1999999999999993</v>
      </c>
      <c r="B44" s="180" t="s">
        <v>109</v>
      </c>
      <c r="C44" s="181"/>
      <c r="D44" s="181"/>
      <c r="E44" s="181"/>
      <c r="F44" s="182"/>
      <c r="G44" s="42">
        <v>2</v>
      </c>
      <c r="H44" s="41" t="s">
        <v>26</v>
      </c>
      <c r="I44" s="43"/>
      <c r="J44" s="43"/>
      <c r="K44" s="43"/>
      <c r="L44" s="43"/>
      <c r="M44" s="43"/>
      <c r="N44" s="77">
        <v>0.15</v>
      </c>
      <c r="O44" s="77">
        <v>0.1</v>
      </c>
      <c r="P44" s="77">
        <f t="shared" si="4"/>
        <v>0.25</v>
      </c>
      <c r="Q44" s="78"/>
      <c r="R44" s="100"/>
      <c r="S44" s="78"/>
      <c r="T44" s="78"/>
      <c r="U44" s="78"/>
    </row>
    <row r="45" spans="1:21" ht="202.5" customHeight="1" x14ac:dyDescent="0.2">
      <c r="A45" s="41">
        <f t="shared" si="5"/>
        <v>5.2999999999999989</v>
      </c>
      <c r="B45" s="180" t="s">
        <v>157</v>
      </c>
      <c r="C45" s="181"/>
      <c r="D45" s="181"/>
      <c r="E45" s="181"/>
      <c r="F45" s="182"/>
      <c r="G45" s="42">
        <v>1</v>
      </c>
      <c r="H45" s="41" t="s">
        <v>29</v>
      </c>
      <c r="I45" s="43"/>
      <c r="J45" s="43"/>
      <c r="K45" s="43"/>
      <c r="L45" s="43"/>
      <c r="M45" s="43"/>
      <c r="N45" s="77">
        <v>0.15</v>
      </c>
      <c r="O45" s="77">
        <v>0.1</v>
      </c>
      <c r="P45" s="77">
        <f t="shared" si="4"/>
        <v>0.25</v>
      </c>
      <c r="Q45" s="78"/>
      <c r="R45" s="100"/>
      <c r="S45" s="78"/>
      <c r="T45" s="78"/>
      <c r="U45" s="78"/>
    </row>
    <row r="46" spans="1:21" ht="207" customHeight="1" x14ac:dyDescent="0.2">
      <c r="A46" s="41">
        <f t="shared" si="5"/>
        <v>5.3999999999999986</v>
      </c>
      <c r="B46" s="180" t="s">
        <v>158</v>
      </c>
      <c r="C46" s="181"/>
      <c r="D46" s="181"/>
      <c r="E46" s="181"/>
      <c r="F46" s="182"/>
      <c r="G46" s="42">
        <v>2</v>
      </c>
      <c r="H46" s="41" t="s">
        <v>26</v>
      </c>
      <c r="I46" s="43"/>
      <c r="J46" s="43"/>
      <c r="K46" s="43"/>
      <c r="L46" s="43"/>
      <c r="M46" s="43"/>
      <c r="N46" s="77">
        <v>0.15</v>
      </c>
      <c r="O46" s="77">
        <v>0.1</v>
      </c>
      <c r="P46" s="77">
        <f t="shared" si="4"/>
        <v>0.25</v>
      </c>
      <c r="Q46" s="78"/>
      <c r="R46" s="100"/>
      <c r="S46" s="78"/>
      <c r="T46" s="78"/>
      <c r="U46" s="78"/>
    </row>
    <row r="47" spans="1:21" ht="219.75" customHeight="1" x14ac:dyDescent="0.2">
      <c r="A47" s="41">
        <f t="shared" si="5"/>
        <v>5.4999999999999982</v>
      </c>
      <c r="B47" s="180" t="s">
        <v>55</v>
      </c>
      <c r="C47" s="181"/>
      <c r="D47" s="181"/>
      <c r="E47" s="181"/>
      <c r="F47" s="182"/>
      <c r="G47" s="42">
        <v>1</v>
      </c>
      <c r="H47" s="41" t="s">
        <v>29</v>
      </c>
      <c r="I47" s="43"/>
      <c r="J47" s="43"/>
      <c r="K47" s="43"/>
      <c r="L47" s="43"/>
      <c r="M47" s="43"/>
      <c r="N47" s="77">
        <v>0.15</v>
      </c>
      <c r="O47" s="77">
        <v>0.1</v>
      </c>
      <c r="P47" s="77">
        <f t="shared" si="4"/>
        <v>0.25</v>
      </c>
      <c r="Q47" s="78"/>
      <c r="R47" s="100"/>
      <c r="S47" s="78"/>
      <c r="T47" s="78"/>
      <c r="U47" s="78"/>
    </row>
    <row r="48" spans="1:21" ht="145.5" customHeight="1" x14ac:dyDescent="0.2">
      <c r="A48" s="41">
        <f t="shared" si="5"/>
        <v>5.5999999999999979</v>
      </c>
      <c r="B48" s="180" t="s">
        <v>56</v>
      </c>
      <c r="C48" s="181"/>
      <c r="D48" s="181"/>
      <c r="E48" s="181"/>
      <c r="F48" s="182"/>
      <c r="G48" s="42">
        <v>4</v>
      </c>
      <c r="H48" s="41" t="s">
        <v>26</v>
      </c>
      <c r="I48" s="43"/>
      <c r="J48" s="43"/>
      <c r="K48" s="43"/>
      <c r="L48" s="43"/>
      <c r="M48" s="43"/>
      <c r="N48" s="77">
        <v>0.15</v>
      </c>
      <c r="O48" s="77">
        <v>0.1</v>
      </c>
      <c r="P48" s="77">
        <f t="shared" si="4"/>
        <v>0.25</v>
      </c>
      <c r="Q48" s="78"/>
      <c r="R48" s="100"/>
      <c r="S48" s="78"/>
      <c r="T48" s="78"/>
      <c r="U48" s="78"/>
    </row>
    <row r="49" spans="1:25" ht="132" customHeight="1" x14ac:dyDescent="0.2">
      <c r="A49" s="41">
        <f t="shared" si="5"/>
        <v>5.6999999999999975</v>
      </c>
      <c r="B49" s="180" t="s">
        <v>125</v>
      </c>
      <c r="C49" s="181"/>
      <c r="D49" s="181"/>
      <c r="E49" s="181"/>
      <c r="F49" s="182"/>
      <c r="G49" s="42">
        <v>2</v>
      </c>
      <c r="H49" s="41" t="s">
        <v>26</v>
      </c>
      <c r="I49" s="43"/>
      <c r="J49" s="43"/>
      <c r="K49" s="43"/>
      <c r="L49" s="43"/>
      <c r="M49" s="43"/>
      <c r="N49" s="77">
        <v>0.15</v>
      </c>
      <c r="O49" s="77">
        <v>0.1</v>
      </c>
      <c r="P49" s="77">
        <f t="shared" ref="P49" si="6">N49+O49</f>
        <v>0.25</v>
      </c>
      <c r="Q49" s="78"/>
      <c r="R49" s="100"/>
      <c r="S49" s="78"/>
      <c r="T49" s="78"/>
      <c r="U49" s="78"/>
    </row>
    <row r="50" spans="1:25" ht="16.5" x14ac:dyDescent="0.2">
      <c r="A50" s="41">
        <v>5.8</v>
      </c>
      <c r="B50" s="180" t="s">
        <v>49</v>
      </c>
      <c r="C50" s="181"/>
      <c r="D50" s="181"/>
      <c r="E50" s="181"/>
      <c r="F50" s="182"/>
      <c r="G50" s="42"/>
      <c r="H50" s="41"/>
      <c r="I50" s="43"/>
      <c r="J50" s="43"/>
      <c r="K50" s="43"/>
      <c r="L50" s="43"/>
      <c r="M50" s="43"/>
      <c r="N50" s="77">
        <v>0.15</v>
      </c>
      <c r="O50" s="77">
        <v>0.1</v>
      </c>
      <c r="P50" s="75"/>
      <c r="Q50" s="60"/>
      <c r="R50" s="60"/>
      <c r="S50" s="60"/>
      <c r="T50" s="60"/>
      <c r="U50" s="40"/>
    </row>
    <row r="51" spans="1:25" ht="16.5" x14ac:dyDescent="0.3">
      <c r="A51" s="72"/>
      <c r="B51" s="204" t="s">
        <v>103</v>
      </c>
      <c r="C51" s="205"/>
      <c r="D51" s="205"/>
      <c r="E51" s="205"/>
      <c r="F51" s="206"/>
      <c r="G51" s="74"/>
      <c r="H51" s="72"/>
      <c r="I51" s="42"/>
      <c r="J51" s="42"/>
      <c r="K51" s="81"/>
      <c r="L51" s="81"/>
      <c r="M51" s="81"/>
      <c r="N51" s="77">
        <v>0.15</v>
      </c>
      <c r="O51" s="77">
        <v>0.1</v>
      </c>
      <c r="P51" s="82"/>
      <c r="Q51" s="83"/>
      <c r="R51" s="83"/>
      <c r="S51" s="81"/>
      <c r="T51" s="81"/>
      <c r="U51" s="64"/>
    </row>
    <row r="52" spans="1:25" s="70" customFormat="1" ht="16.5" x14ac:dyDescent="0.2">
      <c r="A52" s="66" t="s">
        <v>260</v>
      </c>
      <c r="B52" s="183" t="s">
        <v>57</v>
      </c>
      <c r="C52" s="183"/>
      <c r="D52" s="183"/>
      <c r="E52" s="183"/>
      <c r="F52" s="183"/>
      <c r="G52" s="67"/>
      <c r="H52" s="68"/>
      <c r="I52" s="69"/>
      <c r="J52" s="69"/>
      <c r="K52" s="69"/>
      <c r="L52" s="69"/>
    </row>
    <row r="53" spans="1:25" ht="105.75" customHeight="1" x14ac:dyDescent="0.2">
      <c r="A53" s="41">
        <v>6.1</v>
      </c>
      <c r="B53" s="180" t="s">
        <v>117</v>
      </c>
      <c r="C53" s="181"/>
      <c r="D53" s="181"/>
      <c r="E53" s="181"/>
      <c r="F53" s="182"/>
      <c r="G53" s="42">
        <v>53</v>
      </c>
      <c r="H53" s="41" t="s">
        <v>43</v>
      </c>
      <c r="I53" s="43"/>
      <c r="J53" s="43"/>
      <c r="K53" s="43"/>
      <c r="L53" s="43"/>
      <c r="M53" s="43"/>
      <c r="N53" s="77">
        <v>0.15</v>
      </c>
      <c r="O53" s="77">
        <v>0.1</v>
      </c>
      <c r="P53" s="77">
        <f t="shared" ref="P53:P62" si="7">N53+O53</f>
        <v>0.25</v>
      </c>
      <c r="Q53" s="78"/>
      <c r="R53" s="100"/>
      <c r="S53" s="78"/>
      <c r="T53" s="78"/>
      <c r="U53" s="78" t="s">
        <v>152</v>
      </c>
    </row>
    <row r="54" spans="1:25" ht="135" customHeight="1" x14ac:dyDescent="0.2">
      <c r="A54" s="41">
        <f t="shared" ref="A54:A61" si="8">A53+0.1</f>
        <v>6.1999999999999993</v>
      </c>
      <c r="B54" s="180" t="s">
        <v>118</v>
      </c>
      <c r="C54" s="181"/>
      <c r="D54" s="181"/>
      <c r="E54" s="181"/>
      <c r="F54" s="182"/>
      <c r="G54" s="42">
        <v>72.8</v>
      </c>
      <c r="H54" s="41" t="s">
        <v>43</v>
      </c>
      <c r="I54" s="43"/>
      <c r="J54" s="43"/>
      <c r="K54" s="43"/>
      <c r="L54" s="43"/>
      <c r="M54" s="43"/>
      <c r="N54" s="77">
        <v>0.15</v>
      </c>
      <c r="O54" s="77">
        <v>0.1</v>
      </c>
      <c r="P54" s="77">
        <f t="shared" si="7"/>
        <v>0.25</v>
      </c>
      <c r="Q54" s="78"/>
      <c r="R54" s="100"/>
      <c r="S54" s="78"/>
      <c r="T54" s="78"/>
      <c r="U54" s="78"/>
    </row>
    <row r="55" spans="1:25" ht="79.5" customHeight="1" x14ac:dyDescent="0.2">
      <c r="A55" s="41">
        <f t="shared" si="8"/>
        <v>6.2999999999999989</v>
      </c>
      <c r="B55" s="180" t="s">
        <v>59</v>
      </c>
      <c r="C55" s="181"/>
      <c r="D55" s="181"/>
      <c r="E55" s="181"/>
      <c r="F55" s="182"/>
      <c r="G55" s="42">
        <f>G53*2+82.33+17.43</f>
        <v>205.76</v>
      </c>
      <c r="H55" s="41" t="s">
        <v>43</v>
      </c>
      <c r="I55" s="43"/>
      <c r="J55" s="43"/>
      <c r="K55" s="43"/>
      <c r="L55" s="43"/>
      <c r="M55" s="43"/>
      <c r="N55" s="77">
        <v>0.15</v>
      </c>
      <c r="O55" s="77">
        <v>0.1</v>
      </c>
      <c r="P55" s="77">
        <f t="shared" si="7"/>
        <v>0.25</v>
      </c>
      <c r="Q55" s="78"/>
      <c r="R55" s="100"/>
      <c r="S55" s="78"/>
      <c r="T55" s="78"/>
      <c r="U55" s="78"/>
    </row>
    <row r="56" spans="1:25" ht="69.75" customHeight="1" x14ac:dyDescent="0.2">
      <c r="A56" s="41">
        <f t="shared" si="8"/>
        <v>6.3999999999999986</v>
      </c>
      <c r="B56" s="180" t="s">
        <v>63</v>
      </c>
      <c r="C56" s="181"/>
      <c r="D56" s="181"/>
      <c r="E56" s="181"/>
      <c r="F56" s="182"/>
      <c r="G56" s="42">
        <f>G54</f>
        <v>72.8</v>
      </c>
      <c r="H56" s="41" t="s">
        <v>43</v>
      </c>
      <c r="I56" s="43"/>
      <c r="J56" s="43"/>
      <c r="K56" s="43"/>
      <c r="L56" s="43"/>
      <c r="M56" s="43"/>
      <c r="N56" s="77">
        <v>0.15</v>
      </c>
      <c r="O56" s="77">
        <v>0.1</v>
      </c>
      <c r="P56" s="77">
        <f t="shared" si="7"/>
        <v>0.25</v>
      </c>
      <c r="Q56" s="78"/>
      <c r="R56" s="100"/>
      <c r="S56" s="78"/>
      <c r="T56" s="78"/>
      <c r="U56" s="78"/>
    </row>
    <row r="57" spans="1:25" ht="58.5" customHeight="1" x14ac:dyDescent="0.2">
      <c r="A57" s="41">
        <f t="shared" si="8"/>
        <v>6.4999999999999982</v>
      </c>
      <c r="B57" s="180" t="s">
        <v>65</v>
      </c>
      <c r="C57" s="181"/>
      <c r="D57" s="181"/>
      <c r="E57" s="181"/>
      <c r="F57" s="182"/>
      <c r="G57" s="42">
        <v>24</v>
      </c>
      <c r="H57" s="41" t="s">
        <v>43</v>
      </c>
      <c r="I57" s="43"/>
      <c r="J57" s="43"/>
      <c r="K57" s="43"/>
      <c r="L57" s="43"/>
      <c r="M57" s="43"/>
      <c r="N57" s="77">
        <v>0.15</v>
      </c>
      <c r="O57" s="77">
        <v>0.1</v>
      </c>
      <c r="P57" s="77">
        <f t="shared" si="7"/>
        <v>0.25</v>
      </c>
      <c r="Q57" s="78"/>
      <c r="R57" s="100"/>
      <c r="S57" s="78"/>
      <c r="T57" s="78"/>
      <c r="U57" s="78"/>
    </row>
    <row r="58" spans="1:25" ht="72" customHeight="1" x14ac:dyDescent="0.2">
      <c r="A58" s="41">
        <f t="shared" si="8"/>
        <v>6.5999999999999979</v>
      </c>
      <c r="B58" s="190" t="s">
        <v>116</v>
      </c>
      <c r="C58" s="190"/>
      <c r="D58" s="190"/>
      <c r="E58" s="190"/>
      <c r="F58" s="190"/>
      <c r="G58" s="42">
        <v>67</v>
      </c>
      <c r="H58" s="41" t="s">
        <v>43</v>
      </c>
      <c r="I58" s="43"/>
      <c r="J58" s="43"/>
      <c r="K58" s="43"/>
      <c r="L58" s="43"/>
      <c r="M58" s="43"/>
      <c r="N58" s="77">
        <v>0.15</v>
      </c>
      <c r="O58" s="77">
        <v>0.1</v>
      </c>
      <c r="P58" s="77">
        <f t="shared" si="7"/>
        <v>0.25</v>
      </c>
      <c r="Q58" s="78"/>
      <c r="R58" s="100"/>
      <c r="S58" s="78"/>
      <c r="T58" s="78"/>
      <c r="U58" s="78"/>
    </row>
    <row r="59" spans="1:25" ht="84.75" customHeight="1" x14ac:dyDescent="0.2">
      <c r="A59" s="41">
        <f t="shared" si="8"/>
        <v>6.6999999999999975</v>
      </c>
      <c r="B59" s="190" t="s">
        <v>62</v>
      </c>
      <c r="C59" s="190"/>
      <c r="D59" s="190"/>
      <c r="E59" s="190"/>
      <c r="F59" s="190"/>
      <c r="G59" s="42">
        <v>6.2</v>
      </c>
      <c r="H59" s="41" t="s">
        <v>43</v>
      </c>
      <c r="I59" s="43"/>
      <c r="J59" s="43"/>
      <c r="K59" s="43"/>
      <c r="L59" s="43"/>
      <c r="M59" s="43"/>
      <c r="N59" s="77">
        <v>0.15</v>
      </c>
      <c r="O59" s="77">
        <v>0.1</v>
      </c>
      <c r="P59" s="77">
        <f t="shared" si="7"/>
        <v>0.25</v>
      </c>
      <c r="Q59" s="78"/>
      <c r="R59" s="100"/>
      <c r="S59" s="78"/>
      <c r="T59" s="78"/>
      <c r="U59" s="78"/>
    </row>
    <row r="60" spans="1:25" ht="87.75" customHeight="1" x14ac:dyDescent="0.2">
      <c r="A60" s="41">
        <f t="shared" si="8"/>
        <v>6.7999999999999972</v>
      </c>
      <c r="B60" s="190" t="s">
        <v>113</v>
      </c>
      <c r="C60" s="190"/>
      <c r="D60" s="190"/>
      <c r="E60" s="190"/>
      <c r="F60" s="190"/>
      <c r="G60" s="42">
        <v>13.1</v>
      </c>
      <c r="H60" s="41" t="s">
        <v>43</v>
      </c>
      <c r="I60" s="43"/>
      <c r="J60" s="43"/>
      <c r="K60" s="43"/>
      <c r="L60" s="43"/>
      <c r="M60" s="43"/>
      <c r="N60" s="77">
        <v>0.15</v>
      </c>
      <c r="O60" s="77">
        <v>0.1</v>
      </c>
      <c r="P60" s="77">
        <f t="shared" si="7"/>
        <v>0.25</v>
      </c>
      <c r="Q60" s="78"/>
      <c r="R60" s="100"/>
      <c r="S60" s="78"/>
      <c r="T60" s="78"/>
      <c r="U60" s="78"/>
      <c r="Y60" t="s">
        <v>153</v>
      </c>
    </row>
    <row r="61" spans="1:25" ht="32.450000000000003" customHeight="1" x14ac:dyDescent="0.2">
      <c r="A61" s="41">
        <f t="shared" si="8"/>
        <v>6.8999999999999968</v>
      </c>
      <c r="B61" s="190" t="s">
        <v>115</v>
      </c>
      <c r="C61" s="190"/>
      <c r="D61" s="190"/>
      <c r="E61" s="190"/>
      <c r="F61" s="190"/>
      <c r="G61" s="42">
        <v>14.6</v>
      </c>
      <c r="H61" s="41" t="s">
        <v>73</v>
      </c>
      <c r="I61" s="43"/>
      <c r="J61" s="43"/>
      <c r="K61" s="43"/>
      <c r="L61" s="43"/>
      <c r="M61" s="43"/>
      <c r="N61" s="77">
        <v>0.15</v>
      </c>
      <c r="O61" s="77">
        <v>0.1</v>
      </c>
      <c r="P61" s="77">
        <f t="shared" si="7"/>
        <v>0.25</v>
      </c>
      <c r="Q61" s="78"/>
      <c r="R61" s="100"/>
      <c r="S61" s="78"/>
      <c r="T61" s="78"/>
      <c r="U61" s="78"/>
    </row>
    <row r="62" spans="1:25" ht="77.25" customHeight="1" x14ac:dyDescent="0.2">
      <c r="A62" s="164" t="s">
        <v>450</v>
      </c>
      <c r="B62" s="190" t="s">
        <v>114</v>
      </c>
      <c r="C62" s="190"/>
      <c r="D62" s="190"/>
      <c r="E62" s="190"/>
      <c r="F62" s="190"/>
      <c r="G62" s="42">
        <v>1.2</v>
      </c>
      <c r="H62" s="41" t="s">
        <v>43</v>
      </c>
      <c r="I62" s="43"/>
      <c r="J62" s="43"/>
      <c r="K62" s="43"/>
      <c r="L62" s="43"/>
      <c r="M62" s="43"/>
      <c r="N62" s="77">
        <v>0.15</v>
      </c>
      <c r="O62" s="77">
        <v>0.1</v>
      </c>
      <c r="P62" s="77">
        <f t="shared" si="7"/>
        <v>0.25</v>
      </c>
      <c r="Q62" s="78"/>
      <c r="R62" s="100"/>
      <c r="S62" s="78"/>
      <c r="T62" s="78"/>
      <c r="U62" s="78"/>
    </row>
    <row r="63" spans="1:25" ht="16.5" x14ac:dyDescent="0.2">
      <c r="A63" s="41" t="s">
        <v>451</v>
      </c>
      <c r="B63" s="190" t="s">
        <v>49</v>
      </c>
      <c r="C63" s="190"/>
      <c r="D63" s="190"/>
      <c r="E63" s="190"/>
      <c r="F63" s="190"/>
      <c r="G63" s="42"/>
      <c r="H63" s="41"/>
      <c r="I63" s="43"/>
      <c r="J63" s="43"/>
      <c r="K63" s="43"/>
      <c r="L63" s="43"/>
      <c r="M63" s="43"/>
      <c r="N63" s="77"/>
      <c r="O63" s="77"/>
      <c r="P63" s="77"/>
      <c r="Q63" s="78"/>
      <c r="R63" s="78"/>
      <c r="S63" s="78"/>
      <c r="T63" s="78"/>
      <c r="U63" s="78"/>
    </row>
    <row r="64" spans="1:25" ht="16.5" x14ac:dyDescent="0.3">
      <c r="A64" s="72"/>
      <c r="B64" s="204" t="s">
        <v>103</v>
      </c>
      <c r="C64" s="205"/>
      <c r="D64" s="205"/>
      <c r="E64" s="205"/>
      <c r="F64" s="206"/>
      <c r="G64" s="74"/>
      <c r="H64" s="72"/>
      <c r="I64" s="42"/>
      <c r="J64" s="42"/>
      <c r="K64" s="81"/>
      <c r="L64" s="81"/>
      <c r="M64" s="81"/>
      <c r="N64" s="82"/>
      <c r="O64" s="82"/>
      <c r="P64" s="82"/>
      <c r="Q64" s="83"/>
      <c r="R64" s="83"/>
      <c r="S64" s="81"/>
      <c r="T64" s="81"/>
      <c r="U64" s="64"/>
    </row>
    <row r="65" spans="1:21" s="70" customFormat="1" ht="16.5" x14ac:dyDescent="0.2">
      <c r="A65" s="66" t="s">
        <v>50</v>
      </c>
      <c r="B65" s="183" t="s">
        <v>67</v>
      </c>
      <c r="C65" s="183"/>
      <c r="D65" s="183"/>
      <c r="E65" s="183"/>
      <c r="F65" s="183"/>
      <c r="G65" s="67"/>
      <c r="H65" s="68"/>
      <c r="I65" s="69"/>
      <c r="J65" s="69"/>
      <c r="K65" s="69"/>
      <c r="L65" s="69"/>
      <c r="M65" s="69"/>
    </row>
    <row r="66" spans="1:21" ht="370.5" customHeight="1" x14ac:dyDescent="0.2">
      <c r="A66" s="41">
        <v>7.1</v>
      </c>
      <c r="B66" s="180" t="s">
        <v>68</v>
      </c>
      <c r="C66" s="181"/>
      <c r="D66" s="181"/>
      <c r="E66" s="181"/>
      <c r="F66" s="182"/>
      <c r="G66" s="42">
        <v>1</v>
      </c>
      <c r="H66" s="41" t="s">
        <v>29</v>
      </c>
      <c r="I66" s="43"/>
      <c r="J66" s="43"/>
      <c r="K66" s="43"/>
      <c r="L66" s="43"/>
      <c r="M66" s="43"/>
      <c r="N66" s="77">
        <v>0.15</v>
      </c>
      <c r="O66" s="77">
        <v>0.1</v>
      </c>
      <c r="P66" s="77">
        <f>N66+O66</f>
        <v>0.25</v>
      </c>
      <c r="Q66" s="78"/>
      <c r="R66" s="100"/>
      <c r="S66" s="78"/>
      <c r="T66" s="78"/>
      <c r="U66" s="78"/>
    </row>
    <row r="67" spans="1:21" ht="16.5" x14ac:dyDescent="0.2">
      <c r="A67" s="41">
        <v>7.2</v>
      </c>
      <c r="B67" s="190" t="s">
        <v>49</v>
      </c>
      <c r="C67" s="190"/>
      <c r="D67" s="190"/>
      <c r="E67" s="190"/>
      <c r="F67" s="190"/>
      <c r="G67" s="42"/>
      <c r="H67" s="41"/>
      <c r="I67" s="43"/>
      <c r="J67" s="43"/>
      <c r="K67" s="43"/>
      <c r="L67" s="43"/>
      <c r="M67" s="43"/>
      <c r="N67" s="77"/>
      <c r="O67" s="77"/>
      <c r="P67" s="77"/>
      <c r="Q67" s="78"/>
      <c r="R67" s="78"/>
      <c r="S67" s="78"/>
      <c r="T67" s="78"/>
      <c r="U67" s="78"/>
    </row>
    <row r="68" spans="1:21" ht="16.5" x14ac:dyDescent="0.3">
      <c r="A68" s="72"/>
      <c r="B68" s="204" t="s">
        <v>103</v>
      </c>
      <c r="C68" s="205"/>
      <c r="D68" s="205"/>
      <c r="E68" s="205"/>
      <c r="F68" s="206"/>
      <c r="G68" s="74"/>
      <c r="H68" s="72"/>
      <c r="I68" s="42"/>
      <c r="J68" s="42"/>
      <c r="K68" s="81"/>
      <c r="L68" s="81"/>
      <c r="M68" s="81"/>
      <c r="N68" s="82"/>
      <c r="O68" s="82"/>
      <c r="P68" s="82"/>
      <c r="Q68" s="83"/>
      <c r="R68" s="83"/>
      <c r="S68" s="81"/>
      <c r="T68" s="81"/>
      <c r="U68" s="64"/>
    </row>
    <row r="69" spans="1:21" s="70" customFormat="1" ht="16.5" x14ac:dyDescent="0.2">
      <c r="A69" s="66" t="s">
        <v>54</v>
      </c>
      <c r="B69" s="183" t="s">
        <v>69</v>
      </c>
      <c r="C69" s="183"/>
      <c r="D69" s="183"/>
      <c r="E69" s="183"/>
      <c r="F69" s="183"/>
      <c r="G69" s="67"/>
      <c r="H69" s="68"/>
      <c r="I69" s="69"/>
      <c r="J69" s="69"/>
      <c r="K69" s="69"/>
      <c r="L69" s="69"/>
      <c r="M69" s="69"/>
    </row>
    <row r="70" spans="1:21" ht="75" customHeight="1" x14ac:dyDescent="0.2">
      <c r="A70" s="41">
        <v>8.1</v>
      </c>
      <c r="B70" s="180" t="s">
        <v>70</v>
      </c>
      <c r="C70" s="181"/>
      <c r="D70" s="181"/>
      <c r="E70" s="181"/>
      <c r="F70" s="182"/>
      <c r="G70" s="42">
        <v>9</v>
      </c>
      <c r="H70" s="41" t="s">
        <v>29</v>
      </c>
      <c r="I70" s="43"/>
      <c r="J70" s="43"/>
      <c r="K70" s="43"/>
      <c r="L70" s="43"/>
      <c r="M70" s="43"/>
      <c r="N70" s="77">
        <v>0.15</v>
      </c>
      <c r="O70" s="77">
        <v>0.1</v>
      </c>
      <c r="P70" s="77">
        <f>N70+O70</f>
        <v>0.25</v>
      </c>
      <c r="Q70" s="78"/>
      <c r="R70" s="100"/>
      <c r="S70" s="78"/>
      <c r="T70" s="78"/>
      <c r="U70" s="78"/>
    </row>
    <row r="71" spans="1:21" ht="87.75" customHeight="1" x14ac:dyDescent="0.2">
      <c r="A71" s="41">
        <f>A70+0.1</f>
        <v>8.1999999999999993</v>
      </c>
      <c r="B71" s="180" t="s">
        <v>71</v>
      </c>
      <c r="C71" s="181"/>
      <c r="D71" s="181"/>
      <c r="E71" s="181"/>
      <c r="F71" s="182"/>
      <c r="G71" s="42"/>
      <c r="H71" s="41"/>
      <c r="I71" s="43"/>
      <c r="J71" s="43"/>
      <c r="K71" s="43"/>
      <c r="L71" s="43"/>
      <c r="M71" s="43"/>
      <c r="N71" s="77"/>
      <c r="O71" s="77"/>
      <c r="P71" s="77"/>
      <c r="Q71" s="78"/>
      <c r="R71" s="100"/>
      <c r="S71" s="78"/>
      <c r="T71" s="78"/>
      <c r="U71" s="78"/>
    </row>
    <row r="72" spans="1:21" ht="16.5" x14ac:dyDescent="0.2">
      <c r="A72" s="41" t="s">
        <v>399</v>
      </c>
      <c r="B72" s="180" t="s">
        <v>72</v>
      </c>
      <c r="C72" s="181"/>
      <c r="D72" s="181"/>
      <c r="E72" s="181"/>
      <c r="F72" s="182"/>
      <c r="G72" s="42">
        <v>9</v>
      </c>
      <c r="H72" s="41" t="s">
        <v>73</v>
      </c>
      <c r="I72" s="43"/>
      <c r="J72" s="43"/>
      <c r="K72" s="43"/>
      <c r="L72" s="43"/>
      <c r="M72" s="43"/>
      <c r="N72" s="77">
        <v>0.15</v>
      </c>
      <c r="O72" s="77">
        <v>0.1</v>
      </c>
      <c r="P72" s="77">
        <f>N72+O72</f>
        <v>0.25</v>
      </c>
      <c r="Q72" s="78"/>
      <c r="R72" s="100"/>
      <c r="S72" s="78"/>
      <c r="T72" s="78"/>
      <c r="U72" s="78"/>
    </row>
    <row r="73" spans="1:21" ht="16.5" x14ac:dyDescent="0.2">
      <c r="A73" s="41" t="s">
        <v>400</v>
      </c>
      <c r="B73" s="180" t="s">
        <v>74</v>
      </c>
      <c r="C73" s="181"/>
      <c r="D73" s="181"/>
      <c r="E73" s="181"/>
      <c r="F73" s="182"/>
      <c r="G73" s="42">
        <v>19.5</v>
      </c>
      <c r="H73" s="41" t="s">
        <v>73</v>
      </c>
      <c r="I73" s="43"/>
      <c r="J73" s="43"/>
      <c r="K73" s="43"/>
      <c r="L73" s="43"/>
      <c r="M73" s="43"/>
      <c r="N73" s="77">
        <v>0.15</v>
      </c>
      <c r="O73" s="77">
        <v>0.1</v>
      </c>
      <c r="P73" s="77">
        <f>N73+O73</f>
        <v>0.25</v>
      </c>
      <c r="Q73" s="78"/>
      <c r="R73" s="100"/>
      <c r="S73" s="78"/>
      <c r="T73" s="78"/>
      <c r="U73" s="78"/>
    </row>
    <row r="74" spans="1:21" ht="16.5" x14ac:dyDescent="0.2">
      <c r="A74" s="41">
        <v>8.3000000000000007</v>
      </c>
      <c r="B74" s="180" t="s">
        <v>49</v>
      </c>
      <c r="C74" s="181"/>
      <c r="D74" s="181"/>
      <c r="E74" s="181"/>
      <c r="F74" s="182"/>
      <c r="G74" s="42"/>
      <c r="H74" s="41"/>
      <c r="I74" s="43"/>
      <c r="J74" s="43"/>
      <c r="K74" s="43"/>
      <c r="L74" s="43"/>
      <c r="M74" s="43"/>
      <c r="N74" s="77"/>
      <c r="O74" s="77"/>
      <c r="P74" s="77"/>
      <c r="Q74" s="78"/>
      <c r="R74" s="78"/>
      <c r="S74" s="78"/>
      <c r="T74" s="78"/>
      <c r="U74" s="78"/>
    </row>
    <row r="75" spans="1:21" ht="16.5" x14ac:dyDescent="0.3">
      <c r="A75" s="72"/>
      <c r="B75" s="204" t="s">
        <v>103</v>
      </c>
      <c r="C75" s="205"/>
      <c r="D75" s="205"/>
      <c r="E75" s="205"/>
      <c r="F75" s="206"/>
      <c r="G75" s="74"/>
      <c r="H75" s="72"/>
      <c r="I75" s="42"/>
      <c r="J75" s="42"/>
      <c r="K75" s="81"/>
      <c r="L75" s="81"/>
      <c r="M75" s="81"/>
      <c r="N75" s="82"/>
      <c r="O75" s="82"/>
      <c r="P75" s="82"/>
      <c r="Q75" s="83"/>
      <c r="R75" s="83"/>
      <c r="S75" s="81"/>
      <c r="T75" s="81"/>
      <c r="U75" s="64"/>
    </row>
    <row r="76" spans="1:21" s="70" customFormat="1" ht="16.5" x14ac:dyDescent="0.2">
      <c r="A76" s="66" t="s">
        <v>58</v>
      </c>
      <c r="B76" s="183" t="s">
        <v>92</v>
      </c>
      <c r="C76" s="183"/>
      <c r="D76" s="183"/>
      <c r="E76" s="183"/>
      <c r="F76" s="183"/>
      <c r="G76" s="67"/>
      <c r="H76" s="68"/>
      <c r="I76" s="69"/>
      <c r="J76" s="69"/>
      <c r="K76" s="69"/>
      <c r="L76" s="69"/>
      <c r="M76" s="69"/>
    </row>
    <row r="77" spans="1:21" ht="16.5" x14ac:dyDescent="0.2">
      <c r="A77" s="41"/>
      <c r="B77" s="194" t="s">
        <v>82</v>
      </c>
      <c r="C77" s="195"/>
      <c r="D77" s="195"/>
      <c r="E77" s="195"/>
      <c r="F77" s="196"/>
      <c r="G77" s="42"/>
      <c r="H77" s="41"/>
      <c r="I77" s="43"/>
      <c r="J77" s="43"/>
      <c r="K77" s="43"/>
      <c r="L77" s="43"/>
      <c r="M77" s="43"/>
      <c r="N77" s="77"/>
      <c r="O77" s="77"/>
      <c r="P77" s="77"/>
      <c r="Q77" s="78"/>
      <c r="R77" s="78"/>
      <c r="S77" s="78"/>
      <c r="T77" s="78"/>
      <c r="U77" s="78"/>
    </row>
    <row r="78" spans="1:21" ht="102.75" customHeight="1" x14ac:dyDescent="0.2">
      <c r="A78" s="41">
        <v>9.1</v>
      </c>
      <c r="B78" s="180" t="s">
        <v>154</v>
      </c>
      <c r="C78" s="181"/>
      <c r="D78" s="181"/>
      <c r="E78" s="181"/>
      <c r="F78" s="182"/>
      <c r="G78" s="42"/>
      <c r="H78" s="41"/>
      <c r="I78" s="43"/>
      <c r="J78" s="43"/>
      <c r="K78" s="43"/>
      <c r="L78" s="43"/>
      <c r="M78" s="43"/>
      <c r="N78" s="77"/>
      <c r="O78" s="77"/>
      <c r="P78" s="77"/>
      <c r="Q78" s="78"/>
      <c r="R78" s="78"/>
      <c r="S78" s="78"/>
      <c r="T78" s="78"/>
      <c r="U78" s="78"/>
    </row>
    <row r="79" spans="1:21" ht="16.5" x14ac:dyDescent="0.2">
      <c r="A79" s="41" t="s">
        <v>401</v>
      </c>
      <c r="B79" s="180" t="s">
        <v>72</v>
      </c>
      <c r="C79" s="181"/>
      <c r="D79" s="181"/>
      <c r="E79" s="181"/>
      <c r="F79" s="182"/>
      <c r="G79" s="42">
        <v>25</v>
      </c>
      <c r="H79" s="41" t="s">
        <v>73</v>
      </c>
      <c r="I79" s="43"/>
      <c r="J79" s="43"/>
      <c r="K79" s="43"/>
      <c r="L79" s="43"/>
      <c r="M79" s="43"/>
      <c r="N79" s="77">
        <v>0.15</v>
      </c>
      <c r="O79" s="77">
        <v>0.1</v>
      </c>
      <c r="P79" s="77">
        <f>N79+O79</f>
        <v>0.25</v>
      </c>
      <c r="Q79" s="78"/>
      <c r="R79" s="100"/>
      <c r="S79" s="78"/>
      <c r="T79" s="78"/>
      <c r="U79" s="78"/>
    </row>
    <row r="80" spans="1:21" ht="16.5" x14ac:dyDescent="0.2">
      <c r="A80" s="41" t="s">
        <v>402</v>
      </c>
      <c r="B80" s="180" t="s">
        <v>76</v>
      </c>
      <c r="C80" s="181"/>
      <c r="D80" s="181"/>
      <c r="E80" s="181"/>
      <c r="F80" s="182"/>
      <c r="G80" s="42">
        <v>25</v>
      </c>
      <c r="H80" s="41" t="s">
        <v>73</v>
      </c>
      <c r="I80" s="43"/>
      <c r="J80" s="43"/>
      <c r="K80" s="43"/>
      <c r="L80" s="43"/>
      <c r="M80" s="43"/>
      <c r="N80" s="77">
        <v>0.15</v>
      </c>
      <c r="O80" s="77">
        <v>0.1</v>
      </c>
      <c r="P80" s="77">
        <f>N80+O80</f>
        <v>0.25</v>
      </c>
      <c r="Q80" s="78"/>
      <c r="R80" s="100"/>
      <c r="S80" s="78"/>
      <c r="T80" s="78"/>
      <c r="U80" s="78"/>
    </row>
    <row r="81" spans="1:21" ht="16.5" x14ac:dyDescent="0.2">
      <c r="A81" s="41" t="s">
        <v>403</v>
      </c>
      <c r="B81" s="180" t="s">
        <v>75</v>
      </c>
      <c r="C81" s="181"/>
      <c r="D81" s="181"/>
      <c r="E81" s="181"/>
      <c r="F81" s="182"/>
      <c r="G81" s="42">
        <v>25</v>
      </c>
      <c r="H81" s="41" t="s">
        <v>73</v>
      </c>
      <c r="I81" s="43"/>
      <c r="J81" s="43"/>
      <c r="K81" s="43"/>
      <c r="L81" s="43"/>
      <c r="M81" s="43"/>
      <c r="N81" s="77">
        <v>0.15</v>
      </c>
      <c r="O81" s="77">
        <v>0.1</v>
      </c>
      <c r="P81" s="77">
        <f>N81+O81</f>
        <v>0.25</v>
      </c>
      <c r="Q81" s="78"/>
      <c r="R81" s="100"/>
      <c r="S81" s="78"/>
      <c r="T81" s="78"/>
      <c r="U81" s="78"/>
    </row>
    <row r="82" spans="1:21" ht="55.5" customHeight="1" x14ac:dyDescent="0.2">
      <c r="A82" s="41" t="s">
        <v>404</v>
      </c>
      <c r="B82" s="180" t="s">
        <v>77</v>
      </c>
      <c r="C82" s="181"/>
      <c r="D82" s="181"/>
      <c r="E82" s="181"/>
      <c r="F82" s="182"/>
      <c r="G82" s="42">
        <v>1</v>
      </c>
      <c r="H82" s="41" t="s">
        <v>29</v>
      </c>
      <c r="I82" s="43"/>
      <c r="J82" s="43"/>
      <c r="K82" s="43"/>
      <c r="L82" s="43"/>
      <c r="M82" s="43"/>
      <c r="N82" s="77">
        <v>0.15</v>
      </c>
      <c r="O82" s="77">
        <v>0.1</v>
      </c>
      <c r="P82" s="77">
        <f>N82+O82</f>
        <v>0.25</v>
      </c>
      <c r="Q82" s="78"/>
      <c r="R82" s="100"/>
      <c r="S82" s="78"/>
      <c r="T82" s="78"/>
      <c r="U82" s="78"/>
    </row>
    <row r="83" spans="1:21" ht="54.75" customHeight="1" x14ac:dyDescent="0.2">
      <c r="A83" s="41" t="s">
        <v>405</v>
      </c>
      <c r="B83" s="180" t="s">
        <v>78</v>
      </c>
      <c r="C83" s="181"/>
      <c r="D83" s="181"/>
      <c r="E83" s="181"/>
      <c r="F83" s="182"/>
      <c r="G83" s="42">
        <v>1</v>
      </c>
      <c r="H83" s="41" t="s">
        <v>29</v>
      </c>
      <c r="I83" s="43"/>
      <c r="J83" s="43"/>
      <c r="K83" s="43"/>
      <c r="L83" s="43"/>
      <c r="M83" s="43"/>
      <c r="N83" s="77">
        <v>0.15</v>
      </c>
      <c r="O83" s="77">
        <v>0.1</v>
      </c>
      <c r="P83" s="77">
        <f>N83+O83</f>
        <v>0.25</v>
      </c>
      <c r="Q83" s="78"/>
      <c r="R83" s="100"/>
      <c r="S83" s="78"/>
      <c r="T83" s="78"/>
      <c r="U83" s="78"/>
    </row>
    <row r="84" spans="1:21" ht="101.25" customHeight="1" x14ac:dyDescent="0.2">
      <c r="A84" s="41">
        <v>9.1999999999999993</v>
      </c>
      <c r="B84" s="180" t="s">
        <v>397</v>
      </c>
      <c r="C84" s="181"/>
      <c r="D84" s="181"/>
      <c r="E84" s="181"/>
      <c r="F84" s="182"/>
      <c r="G84" s="42"/>
      <c r="H84" s="41"/>
      <c r="I84" s="43"/>
      <c r="J84" s="43"/>
      <c r="K84" s="43"/>
      <c r="L84" s="43"/>
      <c r="M84" s="43"/>
      <c r="N84" s="77"/>
      <c r="O84" s="77"/>
      <c r="P84" s="77"/>
      <c r="Q84" s="78"/>
      <c r="R84" s="78"/>
      <c r="S84" s="78"/>
      <c r="T84" s="78"/>
      <c r="U84" s="78"/>
    </row>
    <row r="85" spans="1:21" ht="16.5" x14ac:dyDescent="0.2">
      <c r="A85" s="41" t="s">
        <v>406</v>
      </c>
      <c r="B85" s="180" t="s">
        <v>72</v>
      </c>
      <c r="C85" s="181"/>
      <c r="D85" s="181"/>
      <c r="E85" s="181"/>
      <c r="F85" s="182"/>
      <c r="G85" s="42">
        <v>6</v>
      </c>
      <c r="H85" s="41" t="s">
        <v>73</v>
      </c>
      <c r="I85" s="43"/>
      <c r="J85" s="43"/>
      <c r="K85" s="43"/>
      <c r="L85" s="43"/>
      <c r="M85" s="43"/>
      <c r="N85" s="77">
        <v>0.15</v>
      </c>
      <c r="O85" s="77">
        <v>0.1</v>
      </c>
      <c r="P85" s="77">
        <f>N85+O85</f>
        <v>0.25</v>
      </c>
      <c r="Q85" s="78"/>
      <c r="R85" s="100"/>
      <c r="S85" s="78"/>
      <c r="T85" s="78"/>
      <c r="U85" s="78"/>
    </row>
    <row r="86" spans="1:21" ht="56.25" customHeight="1" x14ac:dyDescent="0.2">
      <c r="A86" s="41">
        <v>9.3000000000000007</v>
      </c>
      <c r="B86" s="180" t="s">
        <v>79</v>
      </c>
      <c r="C86" s="181"/>
      <c r="D86" s="181"/>
      <c r="E86" s="181"/>
      <c r="F86" s="182"/>
      <c r="G86" s="42">
        <v>1</v>
      </c>
      <c r="H86" s="41" t="s">
        <v>29</v>
      </c>
      <c r="I86" s="43"/>
      <c r="J86" s="43"/>
      <c r="K86" s="43"/>
      <c r="L86" s="43"/>
      <c r="M86" s="43"/>
      <c r="N86" s="77">
        <v>0.15</v>
      </c>
      <c r="O86" s="77">
        <v>0.1</v>
      </c>
      <c r="P86" s="77">
        <f>N86+O86</f>
        <v>0.25</v>
      </c>
      <c r="Q86" s="78"/>
      <c r="R86" s="100"/>
      <c r="S86" s="78"/>
      <c r="T86" s="78"/>
      <c r="U86" s="78"/>
    </row>
    <row r="87" spans="1:21" ht="104.25" customHeight="1" x14ac:dyDescent="0.2">
      <c r="A87" s="41">
        <v>9.4</v>
      </c>
      <c r="B87" s="180" t="s">
        <v>156</v>
      </c>
      <c r="C87" s="181"/>
      <c r="D87" s="181"/>
      <c r="E87" s="181"/>
      <c r="F87" s="182"/>
      <c r="G87" s="42"/>
      <c r="H87" s="41"/>
      <c r="I87" s="43"/>
      <c r="J87" s="43"/>
      <c r="K87" s="43"/>
      <c r="L87" s="43"/>
      <c r="M87" s="43"/>
      <c r="N87" s="77"/>
      <c r="O87" s="77"/>
      <c r="P87" s="77"/>
      <c r="Q87" s="78"/>
      <c r="R87" s="78"/>
      <c r="S87" s="78"/>
      <c r="T87" s="78"/>
      <c r="U87" s="78"/>
    </row>
    <row r="88" spans="1:21" ht="16.5" x14ac:dyDescent="0.2">
      <c r="A88" s="41" t="s">
        <v>407</v>
      </c>
      <c r="B88" s="180" t="s">
        <v>80</v>
      </c>
      <c r="C88" s="181"/>
      <c r="D88" s="181"/>
      <c r="E88" s="181"/>
      <c r="F88" s="182"/>
      <c r="G88" s="42">
        <v>3</v>
      </c>
      <c r="H88" s="41" t="s">
        <v>73</v>
      </c>
      <c r="I88" s="43"/>
      <c r="J88" s="43"/>
      <c r="K88" s="43"/>
      <c r="L88" s="43"/>
      <c r="M88" s="43"/>
      <c r="N88" s="77">
        <v>0.15</v>
      </c>
      <c r="O88" s="77">
        <v>0.1</v>
      </c>
      <c r="P88" s="77">
        <f>N88+O88</f>
        <v>0.25</v>
      </c>
      <c r="Q88" s="78"/>
      <c r="R88" s="100"/>
      <c r="S88" s="78"/>
      <c r="T88" s="78"/>
      <c r="U88" s="78"/>
    </row>
    <row r="89" spans="1:21" ht="16.5" x14ac:dyDescent="0.2">
      <c r="A89" s="41" t="s">
        <v>408</v>
      </c>
      <c r="B89" s="180" t="s">
        <v>81</v>
      </c>
      <c r="C89" s="181"/>
      <c r="D89" s="181"/>
      <c r="E89" s="181"/>
      <c r="F89" s="182"/>
      <c r="G89" s="42">
        <v>15</v>
      </c>
      <c r="H89" s="41" t="s">
        <v>73</v>
      </c>
      <c r="I89" s="43"/>
      <c r="J89" s="43"/>
      <c r="K89" s="43"/>
      <c r="L89" s="43"/>
      <c r="M89" s="43"/>
      <c r="N89" s="77">
        <v>0.15</v>
      </c>
      <c r="O89" s="77">
        <v>0.1</v>
      </c>
      <c r="P89" s="77">
        <f>N89+O89</f>
        <v>0.25</v>
      </c>
      <c r="Q89" s="78"/>
      <c r="R89" s="100"/>
      <c r="S89" s="78"/>
      <c r="T89" s="78"/>
      <c r="U89" s="78"/>
    </row>
    <row r="90" spans="1:21" ht="16.5" x14ac:dyDescent="0.2">
      <c r="A90" s="41" t="s">
        <v>409</v>
      </c>
      <c r="B90" s="180" t="s">
        <v>83</v>
      </c>
      <c r="C90" s="181"/>
      <c r="D90" s="181"/>
      <c r="E90" s="181"/>
      <c r="F90" s="182"/>
      <c r="G90" s="42">
        <v>2</v>
      </c>
      <c r="H90" s="41" t="s">
        <v>26</v>
      </c>
      <c r="I90" s="43"/>
      <c r="J90" s="43"/>
      <c r="K90" s="43"/>
      <c r="L90" s="43"/>
      <c r="M90" s="43"/>
      <c r="N90" s="77">
        <v>0.15</v>
      </c>
      <c r="O90" s="77">
        <v>0.1</v>
      </c>
      <c r="P90" s="77">
        <f>N90+O90</f>
        <v>0.25</v>
      </c>
      <c r="Q90" s="78"/>
      <c r="R90" s="100"/>
      <c r="S90" s="78"/>
      <c r="T90" s="78"/>
      <c r="U90" s="78"/>
    </row>
    <row r="91" spans="1:21" ht="33" customHeight="1" x14ac:dyDescent="0.2">
      <c r="A91" s="41">
        <v>9.5</v>
      </c>
      <c r="B91" s="180" t="s">
        <v>87</v>
      </c>
      <c r="C91" s="181"/>
      <c r="D91" s="181"/>
      <c r="E91" s="181"/>
      <c r="F91" s="182"/>
      <c r="G91" s="42"/>
      <c r="H91" s="41"/>
      <c r="I91" s="43"/>
      <c r="J91" s="43"/>
      <c r="K91" s="43"/>
      <c r="L91" s="43"/>
      <c r="M91" s="43"/>
      <c r="N91" s="77">
        <v>0.15</v>
      </c>
      <c r="O91" s="77">
        <v>0.1</v>
      </c>
      <c r="P91" s="77"/>
      <c r="Q91" s="78"/>
      <c r="R91" s="78"/>
      <c r="S91" s="78"/>
      <c r="T91" s="78"/>
      <c r="U91" s="78"/>
    </row>
    <row r="92" spans="1:21" ht="88.5" customHeight="1" x14ac:dyDescent="0.2">
      <c r="A92" s="41" t="s">
        <v>410</v>
      </c>
      <c r="B92" s="180" t="s">
        <v>84</v>
      </c>
      <c r="C92" s="181"/>
      <c r="D92" s="181"/>
      <c r="E92" s="181"/>
      <c r="F92" s="182"/>
      <c r="G92" s="42">
        <v>1</v>
      </c>
      <c r="H92" s="41" t="s">
        <v>29</v>
      </c>
      <c r="I92" s="43"/>
      <c r="J92" s="43"/>
      <c r="K92" s="43"/>
      <c r="L92" s="43"/>
      <c r="M92" s="43"/>
      <c r="N92" s="77">
        <v>0.15</v>
      </c>
      <c r="O92" s="77">
        <v>0.1</v>
      </c>
      <c r="P92" s="77">
        <f t="shared" ref="P92:P97" si="9">N92+O92</f>
        <v>0.25</v>
      </c>
      <c r="Q92" s="78"/>
      <c r="R92" s="100"/>
      <c r="S92" s="78"/>
      <c r="T92" s="78"/>
      <c r="U92" s="78"/>
    </row>
    <row r="93" spans="1:21" ht="72.75" customHeight="1" x14ac:dyDescent="0.2">
      <c r="A93" s="41" t="s">
        <v>411</v>
      </c>
      <c r="B93" s="180" t="s">
        <v>112</v>
      </c>
      <c r="C93" s="181"/>
      <c r="D93" s="181"/>
      <c r="E93" s="181"/>
      <c r="F93" s="182"/>
      <c r="G93" s="42">
        <v>1</v>
      </c>
      <c r="H93" s="41" t="s">
        <v>29</v>
      </c>
      <c r="I93" s="43"/>
      <c r="J93" s="43"/>
      <c r="K93" s="43"/>
      <c r="L93" s="43"/>
      <c r="M93" s="43"/>
      <c r="N93" s="77">
        <v>0.15</v>
      </c>
      <c r="O93" s="77">
        <v>0.1</v>
      </c>
      <c r="P93" s="77">
        <f t="shared" si="9"/>
        <v>0.25</v>
      </c>
      <c r="Q93" s="78"/>
      <c r="R93" s="100"/>
      <c r="S93" s="78"/>
      <c r="T93" s="78"/>
      <c r="U93" s="78"/>
    </row>
    <row r="94" spans="1:21" ht="51" customHeight="1" x14ac:dyDescent="0.2">
      <c r="A94" s="41" t="s">
        <v>412</v>
      </c>
      <c r="B94" s="180" t="s">
        <v>111</v>
      </c>
      <c r="C94" s="181"/>
      <c r="D94" s="181"/>
      <c r="E94" s="181"/>
      <c r="F94" s="182"/>
      <c r="G94" s="42">
        <v>1</v>
      </c>
      <c r="H94" s="41" t="s">
        <v>29</v>
      </c>
      <c r="I94" s="43"/>
      <c r="J94" s="43"/>
      <c r="K94" s="43"/>
      <c r="L94" s="43"/>
      <c r="M94" s="43"/>
      <c r="N94" s="77">
        <v>0.15</v>
      </c>
      <c r="O94" s="77">
        <v>0.1</v>
      </c>
      <c r="P94" s="77">
        <f t="shared" si="9"/>
        <v>0.25</v>
      </c>
      <c r="Q94" s="78"/>
      <c r="R94" s="100"/>
      <c r="S94" s="78"/>
      <c r="T94" s="78"/>
      <c r="U94" s="78"/>
    </row>
    <row r="95" spans="1:21" ht="54" customHeight="1" x14ac:dyDescent="0.2">
      <c r="A95" s="41" t="s">
        <v>413</v>
      </c>
      <c r="B95" s="180" t="s">
        <v>85</v>
      </c>
      <c r="C95" s="181"/>
      <c r="D95" s="181"/>
      <c r="E95" s="181"/>
      <c r="F95" s="182"/>
      <c r="G95" s="42">
        <v>1</v>
      </c>
      <c r="H95" s="41" t="s">
        <v>29</v>
      </c>
      <c r="I95" s="43"/>
      <c r="J95" s="43"/>
      <c r="K95" s="43"/>
      <c r="L95" s="43"/>
      <c r="M95" s="43"/>
      <c r="N95" s="77">
        <v>0.15</v>
      </c>
      <c r="O95" s="77">
        <v>0.1</v>
      </c>
      <c r="P95" s="77">
        <f t="shared" si="9"/>
        <v>0.25</v>
      </c>
      <c r="Q95" s="78"/>
      <c r="R95" s="100"/>
      <c r="S95" s="78"/>
      <c r="T95" s="78"/>
      <c r="U95" s="78"/>
    </row>
    <row r="96" spans="1:21" ht="52.5" customHeight="1" x14ac:dyDescent="0.2">
      <c r="A96" s="41" t="s">
        <v>414</v>
      </c>
      <c r="B96" s="180" t="s">
        <v>86</v>
      </c>
      <c r="C96" s="181"/>
      <c r="D96" s="181"/>
      <c r="E96" s="181"/>
      <c r="F96" s="182"/>
      <c r="G96" s="42">
        <v>1</v>
      </c>
      <c r="H96" s="41" t="s">
        <v>29</v>
      </c>
      <c r="I96" s="43"/>
      <c r="J96" s="43"/>
      <c r="K96" s="43"/>
      <c r="L96" s="43"/>
      <c r="M96" s="43"/>
      <c r="N96" s="77">
        <v>0.15</v>
      </c>
      <c r="O96" s="77">
        <v>0.1</v>
      </c>
      <c r="P96" s="77">
        <f t="shared" si="9"/>
        <v>0.25</v>
      </c>
      <c r="Q96" s="78"/>
      <c r="R96" s="100"/>
      <c r="S96" s="78"/>
      <c r="T96" s="78"/>
      <c r="U96" s="78"/>
    </row>
    <row r="97" spans="1:21" ht="38.25" customHeight="1" x14ac:dyDescent="0.2">
      <c r="A97" s="41" t="s">
        <v>415</v>
      </c>
      <c r="B97" s="180" t="s">
        <v>88</v>
      </c>
      <c r="C97" s="181"/>
      <c r="D97" s="181"/>
      <c r="E97" s="181"/>
      <c r="F97" s="182"/>
      <c r="G97" s="42">
        <v>2</v>
      </c>
      <c r="H97" s="41" t="s">
        <v>26</v>
      </c>
      <c r="I97" s="43"/>
      <c r="J97" s="43"/>
      <c r="K97" s="43"/>
      <c r="L97" s="43"/>
      <c r="M97" s="43"/>
      <c r="N97" s="77">
        <v>0.15</v>
      </c>
      <c r="O97" s="77">
        <v>0.1</v>
      </c>
      <c r="P97" s="77">
        <f t="shared" si="9"/>
        <v>0.25</v>
      </c>
      <c r="Q97" s="78"/>
      <c r="R97" s="100"/>
      <c r="S97" s="78"/>
      <c r="T97" s="78"/>
      <c r="U97" s="78"/>
    </row>
    <row r="98" spans="1:21" ht="33" customHeight="1" x14ac:dyDescent="0.2">
      <c r="A98" s="41">
        <v>9.6</v>
      </c>
      <c r="B98" s="180" t="s">
        <v>90</v>
      </c>
      <c r="C98" s="181"/>
      <c r="D98" s="181"/>
      <c r="E98" s="181"/>
      <c r="F98" s="182"/>
      <c r="G98" s="42"/>
      <c r="H98" s="41"/>
      <c r="I98" s="43"/>
      <c r="J98" s="43"/>
      <c r="K98" s="43"/>
      <c r="L98" s="43"/>
      <c r="M98" s="43"/>
      <c r="N98" s="77">
        <v>0.15</v>
      </c>
      <c r="O98" s="77">
        <v>0.1</v>
      </c>
      <c r="P98" s="77"/>
      <c r="Q98" s="78"/>
      <c r="R98" s="78"/>
      <c r="S98" s="78"/>
      <c r="T98" s="78"/>
      <c r="U98" s="78"/>
    </row>
    <row r="99" spans="1:21" ht="75.75" customHeight="1" x14ac:dyDescent="0.2">
      <c r="A99" s="41" t="s">
        <v>416</v>
      </c>
      <c r="B99" s="180" t="s">
        <v>89</v>
      </c>
      <c r="C99" s="181"/>
      <c r="D99" s="181"/>
      <c r="E99" s="181"/>
      <c r="F99" s="182"/>
      <c r="G99" s="42">
        <v>1</v>
      </c>
      <c r="H99" s="41" t="s">
        <v>29</v>
      </c>
      <c r="I99" s="43"/>
      <c r="J99" s="43"/>
      <c r="K99" s="43"/>
      <c r="L99" s="43"/>
      <c r="M99" s="43"/>
      <c r="N99" s="77">
        <v>0.15</v>
      </c>
      <c r="O99" s="77">
        <v>0.1</v>
      </c>
      <c r="P99" s="77">
        <f>N99+O99</f>
        <v>0.25</v>
      </c>
      <c r="Q99" s="78"/>
      <c r="R99" s="100"/>
      <c r="S99" s="78"/>
      <c r="T99" s="78"/>
      <c r="U99" s="78"/>
    </row>
    <row r="100" spans="1:21" ht="51.75" customHeight="1" x14ac:dyDescent="0.2">
      <c r="A100" s="41" t="s">
        <v>417</v>
      </c>
      <c r="B100" s="180" t="s">
        <v>91</v>
      </c>
      <c r="C100" s="181"/>
      <c r="D100" s="181"/>
      <c r="E100" s="181"/>
      <c r="F100" s="182"/>
      <c r="G100" s="42">
        <v>1</v>
      </c>
      <c r="H100" s="41" t="s">
        <v>29</v>
      </c>
      <c r="I100" s="43"/>
      <c r="J100" s="43"/>
      <c r="K100" s="43"/>
      <c r="L100" s="43"/>
      <c r="M100" s="43"/>
      <c r="N100" s="77">
        <v>0.15</v>
      </c>
      <c r="O100" s="77">
        <v>0.1</v>
      </c>
      <c r="P100" s="77">
        <f>N100+O100</f>
        <v>0.25</v>
      </c>
      <c r="Q100" s="78"/>
      <c r="R100" s="100"/>
      <c r="S100" s="78"/>
      <c r="T100" s="78"/>
      <c r="U100" s="78"/>
    </row>
    <row r="101" spans="1:21" ht="16.5" x14ac:dyDescent="0.2">
      <c r="A101" s="41"/>
      <c r="B101" s="194" t="s">
        <v>92</v>
      </c>
      <c r="C101" s="195"/>
      <c r="D101" s="195"/>
      <c r="E101" s="195"/>
      <c r="F101" s="196"/>
      <c r="G101" s="42"/>
      <c r="H101" s="41"/>
      <c r="I101" s="43"/>
      <c r="J101" s="43"/>
      <c r="K101" s="43"/>
      <c r="L101" s="43"/>
      <c r="M101" s="43"/>
      <c r="N101" s="77"/>
      <c r="O101" s="77"/>
      <c r="P101" s="77"/>
      <c r="Q101" s="78"/>
      <c r="R101" s="78"/>
      <c r="S101" s="78"/>
      <c r="T101" s="78"/>
      <c r="U101" s="78"/>
    </row>
    <row r="102" spans="1:21" ht="16.5" x14ac:dyDescent="0.2">
      <c r="A102" s="41">
        <v>9.6999999999999993</v>
      </c>
      <c r="B102" s="180" t="s">
        <v>93</v>
      </c>
      <c r="C102" s="195"/>
      <c r="D102" s="195"/>
      <c r="E102" s="195"/>
      <c r="F102" s="196"/>
      <c r="G102" s="42"/>
      <c r="H102" s="41"/>
      <c r="I102" s="43"/>
      <c r="J102" s="43"/>
      <c r="K102" s="43"/>
      <c r="L102" s="43"/>
      <c r="M102" s="43"/>
      <c r="N102" s="77"/>
      <c r="O102" s="77"/>
      <c r="P102" s="77"/>
      <c r="Q102" s="78"/>
      <c r="R102" s="78"/>
      <c r="S102" s="78"/>
      <c r="T102" s="78"/>
      <c r="U102" s="78"/>
    </row>
    <row r="103" spans="1:21" ht="52.5" customHeight="1" x14ac:dyDescent="0.2">
      <c r="A103" s="41" t="s">
        <v>418</v>
      </c>
      <c r="B103" s="180" t="s">
        <v>126</v>
      </c>
      <c r="C103" s="181"/>
      <c r="D103" s="181"/>
      <c r="E103" s="181"/>
      <c r="F103" s="182"/>
      <c r="G103" s="42">
        <v>2</v>
      </c>
      <c r="H103" s="41" t="s">
        <v>26</v>
      </c>
      <c r="I103" s="43"/>
      <c r="J103" s="43"/>
      <c r="K103" s="43"/>
      <c r="L103" s="43"/>
      <c r="M103" s="43"/>
      <c r="N103" s="77">
        <v>0.15</v>
      </c>
      <c r="O103" s="77">
        <v>0.1</v>
      </c>
      <c r="P103" s="77">
        <f>N103+O103</f>
        <v>0.25</v>
      </c>
      <c r="Q103" s="78"/>
      <c r="R103" s="100"/>
      <c r="S103" s="78"/>
      <c r="T103" s="78"/>
      <c r="U103" s="78"/>
    </row>
    <row r="104" spans="1:21" ht="53.25" customHeight="1" x14ac:dyDescent="0.2">
      <c r="A104" s="41" t="s">
        <v>419</v>
      </c>
      <c r="B104" s="180" t="s">
        <v>127</v>
      </c>
      <c r="C104" s="181"/>
      <c r="D104" s="181"/>
      <c r="E104" s="181"/>
      <c r="F104" s="182"/>
      <c r="G104" s="42">
        <v>1</v>
      </c>
      <c r="H104" s="41" t="s">
        <v>29</v>
      </c>
      <c r="I104" s="43"/>
      <c r="J104" s="43"/>
      <c r="K104" s="43"/>
      <c r="L104" s="43"/>
      <c r="M104" s="43"/>
      <c r="N104" s="77">
        <v>0.15</v>
      </c>
      <c r="O104" s="77">
        <v>0.1</v>
      </c>
      <c r="P104" s="77">
        <f>N104+O104</f>
        <v>0.25</v>
      </c>
      <c r="Q104" s="78"/>
      <c r="R104" s="100"/>
      <c r="S104" s="78"/>
      <c r="T104" s="78"/>
      <c r="U104" s="78"/>
    </row>
    <row r="105" spans="1:21" ht="102.75" customHeight="1" x14ac:dyDescent="0.2">
      <c r="A105" s="41" t="s">
        <v>420</v>
      </c>
      <c r="B105" s="180" t="s">
        <v>155</v>
      </c>
      <c r="C105" s="181"/>
      <c r="D105" s="181"/>
      <c r="E105" s="181"/>
      <c r="F105" s="182"/>
      <c r="G105" s="42">
        <v>6</v>
      </c>
      <c r="H105" s="41" t="s">
        <v>73</v>
      </c>
      <c r="I105" s="43"/>
      <c r="J105" s="43"/>
      <c r="K105" s="43"/>
      <c r="L105" s="43"/>
      <c r="M105" s="43"/>
      <c r="N105" s="77">
        <v>0.15</v>
      </c>
      <c r="O105" s="77">
        <v>0.1</v>
      </c>
      <c r="P105" s="77">
        <f>N105+O105</f>
        <v>0.25</v>
      </c>
      <c r="Q105" s="78"/>
      <c r="R105" s="100"/>
      <c r="S105" s="78"/>
      <c r="T105" s="78"/>
      <c r="U105" s="78"/>
    </row>
    <row r="106" spans="1:21" ht="16.5" x14ac:dyDescent="0.2">
      <c r="A106" s="41">
        <v>9.8000000000000007</v>
      </c>
      <c r="B106" s="180" t="s">
        <v>49</v>
      </c>
      <c r="C106" s="181"/>
      <c r="D106" s="181"/>
      <c r="E106" s="181"/>
      <c r="F106" s="182"/>
      <c r="G106" s="42"/>
      <c r="H106" s="41"/>
      <c r="I106" s="43"/>
      <c r="J106" s="43"/>
      <c r="K106" s="43"/>
      <c r="L106" s="43"/>
      <c r="M106" s="43"/>
      <c r="N106" s="77"/>
      <c r="O106" s="77"/>
      <c r="P106" s="77"/>
      <c r="Q106" s="78"/>
      <c r="R106" s="78"/>
      <c r="S106" s="78"/>
      <c r="T106" s="78"/>
      <c r="U106" s="78"/>
    </row>
    <row r="107" spans="1:21" ht="16.5" x14ac:dyDescent="0.3">
      <c r="A107" s="72"/>
      <c r="B107" s="204" t="s">
        <v>103</v>
      </c>
      <c r="C107" s="205"/>
      <c r="D107" s="205"/>
      <c r="E107" s="205"/>
      <c r="F107" s="206"/>
      <c r="G107" s="74"/>
      <c r="H107" s="72"/>
      <c r="I107" s="42"/>
      <c r="J107" s="42"/>
      <c r="K107" s="81"/>
      <c r="L107" s="81"/>
      <c r="M107" s="81"/>
      <c r="N107" s="82"/>
      <c r="O107" s="82"/>
      <c r="P107" s="82"/>
      <c r="Q107" s="83"/>
      <c r="R107" s="83"/>
      <c r="S107" s="81"/>
      <c r="T107" s="81"/>
      <c r="U107" s="64"/>
    </row>
    <row r="108" spans="1:21" s="70" customFormat="1" ht="16.5" x14ac:dyDescent="0.2">
      <c r="A108" s="66" t="s">
        <v>66</v>
      </c>
      <c r="B108" s="183" t="s">
        <v>94</v>
      </c>
      <c r="C108" s="183"/>
      <c r="D108" s="183"/>
      <c r="E108" s="183"/>
      <c r="F108" s="183"/>
      <c r="G108" s="67"/>
      <c r="H108" s="68"/>
      <c r="I108" s="69"/>
      <c r="J108" s="69"/>
      <c r="K108" s="69"/>
      <c r="L108" s="69"/>
      <c r="M108" s="69"/>
    </row>
    <row r="109" spans="1:21" ht="16.5" x14ac:dyDescent="0.2">
      <c r="A109" s="41">
        <v>10.1</v>
      </c>
      <c r="B109" s="180" t="s">
        <v>101</v>
      </c>
      <c r="C109" s="181"/>
      <c r="D109" s="181"/>
      <c r="E109" s="181"/>
      <c r="F109" s="182"/>
      <c r="G109" s="42"/>
      <c r="H109" s="41"/>
      <c r="I109" s="43"/>
      <c r="J109" s="43"/>
      <c r="K109" s="43"/>
      <c r="L109" s="43"/>
      <c r="M109" s="43"/>
      <c r="N109" s="77"/>
      <c r="O109" s="77"/>
      <c r="P109" s="77"/>
      <c r="Q109" s="78"/>
      <c r="R109" s="78"/>
      <c r="S109" s="78"/>
      <c r="T109" s="78"/>
      <c r="U109" s="78"/>
    </row>
    <row r="110" spans="1:21" ht="16.5" x14ac:dyDescent="0.2">
      <c r="A110" s="41" t="s">
        <v>421</v>
      </c>
      <c r="B110" s="180" t="s">
        <v>95</v>
      </c>
      <c r="C110" s="181"/>
      <c r="D110" s="181"/>
      <c r="E110" s="181"/>
      <c r="F110" s="182"/>
      <c r="G110" s="42">
        <v>1</v>
      </c>
      <c r="H110" s="41" t="s">
        <v>29</v>
      </c>
      <c r="I110" s="43"/>
      <c r="J110" s="43"/>
      <c r="K110" s="43"/>
      <c r="L110" s="43"/>
      <c r="M110" s="43"/>
      <c r="N110" s="77">
        <v>0.15</v>
      </c>
      <c r="O110" s="77">
        <v>0.1</v>
      </c>
      <c r="P110" s="77">
        <f t="shared" ref="P110:P128" si="10">N110+O110</f>
        <v>0.25</v>
      </c>
      <c r="Q110" s="78"/>
      <c r="R110" s="100"/>
      <c r="S110" s="78"/>
      <c r="T110" s="78"/>
      <c r="U110" s="78"/>
    </row>
    <row r="111" spans="1:21" ht="16.5" x14ac:dyDescent="0.2">
      <c r="A111" s="41" t="s">
        <v>422</v>
      </c>
      <c r="B111" s="180" t="s">
        <v>96</v>
      </c>
      <c r="C111" s="181"/>
      <c r="D111" s="181"/>
      <c r="E111" s="181"/>
      <c r="F111" s="182"/>
      <c r="G111" s="42">
        <v>1</v>
      </c>
      <c r="H111" s="41" t="s">
        <v>29</v>
      </c>
      <c r="I111" s="43"/>
      <c r="J111" s="43"/>
      <c r="K111" s="43"/>
      <c r="L111" s="43"/>
      <c r="M111" s="43"/>
      <c r="N111" s="77">
        <v>0.15</v>
      </c>
      <c r="O111" s="77">
        <v>0.1</v>
      </c>
      <c r="P111" s="77">
        <f t="shared" si="10"/>
        <v>0.25</v>
      </c>
      <c r="Q111" s="78"/>
      <c r="R111" s="100"/>
      <c r="S111" s="78"/>
      <c r="T111" s="78"/>
      <c r="U111" s="78"/>
    </row>
    <row r="112" spans="1:21" ht="16.5" x14ac:dyDescent="0.2">
      <c r="A112" s="41" t="s">
        <v>423</v>
      </c>
      <c r="B112" s="180" t="s">
        <v>97</v>
      </c>
      <c r="C112" s="181"/>
      <c r="D112" s="181"/>
      <c r="E112" s="181"/>
      <c r="F112" s="182"/>
      <c r="G112" s="42">
        <v>6</v>
      </c>
      <c r="H112" s="41" t="s">
        <v>29</v>
      </c>
      <c r="I112" s="43"/>
      <c r="J112" s="43"/>
      <c r="K112" s="43"/>
      <c r="L112" s="43"/>
      <c r="M112" s="43"/>
      <c r="N112" s="77">
        <v>0.15</v>
      </c>
      <c r="O112" s="77">
        <v>0.1</v>
      </c>
      <c r="P112" s="77">
        <f t="shared" si="10"/>
        <v>0.25</v>
      </c>
      <c r="Q112" s="78"/>
      <c r="R112" s="100"/>
      <c r="S112" s="78"/>
      <c r="T112" s="78"/>
      <c r="U112" s="78"/>
    </row>
    <row r="113" spans="1:21" ht="16.5" x14ac:dyDescent="0.2">
      <c r="A113" s="41" t="s">
        <v>424</v>
      </c>
      <c r="B113" s="180" t="s">
        <v>98</v>
      </c>
      <c r="C113" s="181"/>
      <c r="D113" s="181"/>
      <c r="E113" s="181"/>
      <c r="F113" s="182"/>
      <c r="G113" s="42">
        <v>4</v>
      </c>
      <c r="H113" s="41" t="s">
        <v>29</v>
      </c>
      <c r="I113" s="43"/>
      <c r="J113" s="43"/>
      <c r="K113" s="43"/>
      <c r="L113" s="43"/>
      <c r="M113" s="43"/>
      <c r="N113" s="77">
        <v>0.15</v>
      </c>
      <c r="O113" s="77">
        <v>0.1</v>
      </c>
      <c r="P113" s="77">
        <f t="shared" si="10"/>
        <v>0.25</v>
      </c>
      <c r="Q113" s="78"/>
      <c r="R113" s="100"/>
      <c r="S113" s="78"/>
      <c r="T113" s="78"/>
      <c r="U113" s="78"/>
    </row>
    <row r="114" spans="1:21" ht="16.5" x14ac:dyDescent="0.2">
      <c r="A114" s="41" t="s">
        <v>425</v>
      </c>
      <c r="B114" s="197" t="s">
        <v>128</v>
      </c>
      <c r="C114" s="197"/>
      <c r="D114" s="197"/>
      <c r="E114" s="197"/>
      <c r="F114" s="197"/>
      <c r="G114" s="42">
        <v>36</v>
      </c>
      <c r="H114" s="41" t="s">
        <v>99</v>
      </c>
      <c r="I114" s="43"/>
      <c r="J114" s="43"/>
      <c r="K114" s="43"/>
      <c r="L114" s="43"/>
      <c r="M114" s="43"/>
      <c r="N114" s="77">
        <v>0.15</v>
      </c>
      <c r="O114" s="77">
        <v>0.1</v>
      </c>
      <c r="P114" s="77">
        <f t="shared" si="10"/>
        <v>0.25</v>
      </c>
      <c r="Q114" s="78"/>
      <c r="R114" s="100"/>
      <c r="S114" s="78"/>
      <c r="T114" s="78"/>
      <c r="U114" s="78"/>
    </row>
    <row r="115" spans="1:21" ht="16.5" x14ac:dyDescent="0.2">
      <c r="A115" s="41" t="s">
        <v>426</v>
      </c>
      <c r="B115" s="190" t="s">
        <v>129</v>
      </c>
      <c r="C115" s="190"/>
      <c r="D115" s="190"/>
      <c r="E115" s="190"/>
      <c r="F115" s="190"/>
      <c r="G115" s="42">
        <v>4</v>
      </c>
      <c r="H115" s="41" t="s">
        <v>99</v>
      </c>
      <c r="I115" s="43"/>
      <c r="J115" s="43"/>
      <c r="K115" s="43"/>
      <c r="L115" s="43"/>
      <c r="M115" s="43"/>
      <c r="N115" s="77">
        <v>0.15</v>
      </c>
      <c r="O115" s="77">
        <v>0.1</v>
      </c>
      <c r="P115" s="77">
        <f t="shared" si="10"/>
        <v>0.25</v>
      </c>
      <c r="Q115" s="78"/>
      <c r="R115" s="100"/>
      <c r="S115" s="78"/>
      <c r="T115" s="78"/>
      <c r="U115" s="78"/>
    </row>
    <row r="116" spans="1:21" ht="16.5" x14ac:dyDescent="0.2">
      <c r="A116" s="41" t="s">
        <v>427</v>
      </c>
      <c r="B116" s="190" t="s">
        <v>130</v>
      </c>
      <c r="C116" s="190"/>
      <c r="D116" s="190"/>
      <c r="E116" s="190"/>
      <c r="F116" s="190"/>
      <c r="G116" s="42">
        <v>10</v>
      </c>
      <c r="H116" s="41" t="s">
        <v>27</v>
      </c>
      <c r="I116" s="43"/>
      <c r="J116" s="43"/>
      <c r="K116" s="43"/>
      <c r="L116" s="43"/>
      <c r="M116" s="43"/>
      <c r="N116" s="77">
        <v>0.15</v>
      </c>
      <c r="O116" s="77">
        <v>0.1</v>
      </c>
      <c r="P116" s="77">
        <f t="shared" si="10"/>
        <v>0.25</v>
      </c>
      <c r="Q116" s="78"/>
      <c r="R116" s="100"/>
      <c r="S116" s="78"/>
      <c r="T116" s="78"/>
      <c r="U116" s="78"/>
    </row>
    <row r="117" spans="1:21" ht="16.5" x14ac:dyDescent="0.2">
      <c r="A117" s="41" t="s">
        <v>428</v>
      </c>
      <c r="B117" s="190" t="s">
        <v>131</v>
      </c>
      <c r="C117" s="190"/>
      <c r="D117" s="190"/>
      <c r="E117" s="190"/>
      <c r="F117" s="190"/>
      <c r="G117" s="42">
        <v>10</v>
      </c>
      <c r="H117" s="41" t="s">
        <v>27</v>
      </c>
      <c r="I117" s="43"/>
      <c r="J117" s="43"/>
      <c r="K117" s="43"/>
      <c r="L117" s="43"/>
      <c r="M117" s="43"/>
      <c r="N117" s="77">
        <v>0.15</v>
      </c>
      <c r="O117" s="77">
        <v>0.1</v>
      </c>
      <c r="P117" s="77">
        <f t="shared" si="10"/>
        <v>0.25</v>
      </c>
      <c r="Q117" s="78"/>
      <c r="R117" s="100"/>
      <c r="S117" s="78"/>
      <c r="T117" s="78"/>
      <c r="U117" s="78"/>
    </row>
    <row r="118" spans="1:21" ht="16.5" x14ac:dyDescent="0.2">
      <c r="A118" s="41" t="s">
        <v>429</v>
      </c>
      <c r="B118" s="190" t="s">
        <v>132</v>
      </c>
      <c r="C118" s="190"/>
      <c r="D118" s="190"/>
      <c r="E118" s="190"/>
      <c r="F118" s="190"/>
      <c r="G118" s="42">
        <v>28.2</v>
      </c>
      <c r="H118" s="41" t="s">
        <v>73</v>
      </c>
      <c r="I118" s="43"/>
      <c r="J118" s="43"/>
      <c r="K118" s="43"/>
      <c r="L118" s="43"/>
      <c r="M118" s="43"/>
      <c r="N118" s="77">
        <v>0.15</v>
      </c>
      <c r="O118" s="77">
        <v>0.1</v>
      </c>
      <c r="P118" s="77">
        <f t="shared" si="10"/>
        <v>0.25</v>
      </c>
      <c r="Q118" s="78"/>
      <c r="R118" s="100"/>
      <c r="S118" s="78"/>
      <c r="T118" s="78"/>
      <c r="U118" s="78"/>
    </row>
    <row r="119" spans="1:21" ht="16.5" x14ac:dyDescent="0.2">
      <c r="A119" s="79" t="s">
        <v>430</v>
      </c>
      <c r="B119" s="190" t="s">
        <v>133</v>
      </c>
      <c r="C119" s="190"/>
      <c r="D119" s="190"/>
      <c r="E119" s="190"/>
      <c r="F119" s="190"/>
      <c r="G119" s="42">
        <v>100</v>
      </c>
      <c r="H119" s="41" t="s">
        <v>27</v>
      </c>
      <c r="I119" s="43"/>
      <c r="J119" s="43"/>
      <c r="K119" s="43"/>
      <c r="L119" s="43"/>
      <c r="M119" s="43"/>
      <c r="N119" s="77">
        <v>0.15</v>
      </c>
      <c r="O119" s="77">
        <v>0.1</v>
      </c>
      <c r="P119" s="77">
        <f t="shared" si="10"/>
        <v>0.25</v>
      </c>
      <c r="Q119" s="78"/>
      <c r="R119" s="100"/>
      <c r="S119" s="78"/>
      <c r="T119" s="78"/>
      <c r="U119" s="78"/>
    </row>
    <row r="120" spans="1:21" ht="16.5" x14ac:dyDescent="0.2">
      <c r="A120" s="79" t="s">
        <v>431</v>
      </c>
      <c r="B120" s="190" t="s">
        <v>134</v>
      </c>
      <c r="C120" s="190"/>
      <c r="D120" s="190"/>
      <c r="E120" s="190"/>
      <c r="F120" s="190"/>
      <c r="G120" s="42">
        <v>80</v>
      </c>
      <c r="H120" s="41" t="s">
        <v>27</v>
      </c>
      <c r="I120" s="43"/>
      <c r="J120" s="43"/>
      <c r="K120" s="43"/>
      <c r="L120" s="43"/>
      <c r="M120" s="43"/>
      <c r="N120" s="77">
        <v>0.15</v>
      </c>
      <c r="O120" s="77">
        <v>0.1</v>
      </c>
      <c r="P120" s="77">
        <f t="shared" si="10"/>
        <v>0.25</v>
      </c>
      <c r="Q120" s="78"/>
      <c r="R120" s="100"/>
      <c r="S120" s="78"/>
      <c r="T120" s="78"/>
      <c r="U120" s="78"/>
    </row>
    <row r="121" spans="1:21" ht="16.5" x14ac:dyDescent="0.2">
      <c r="A121" s="79" t="s">
        <v>432</v>
      </c>
      <c r="B121" s="190" t="s">
        <v>135</v>
      </c>
      <c r="C121" s="190"/>
      <c r="D121" s="190"/>
      <c r="E121" s="190"/>
      <c r="F121" s="190"/>
      <c r="G121" s="42">
        <v>120</v>
      </c>
      <c r="H121" s="41" t="s">
        <v>27</v>
      </c>
      <c r="I121" s="43"/>
      <c r="J121" s="43"/>
      <c r="K121" s="43"/>
      <c r="L121" s="43"/>
      <c r="M121" s="43"/>
      <c r="N121" s="77">
        <v>0.15</v>
      </c>
      <c r="O121" s="77">
        <v>0.1</v>
      </c>
      <c r="P121" s="77">
        <f t="shared" si="10"/>
        <v>0.25</v>
      </c>
      <c r="Q121" s="78"/>
      <c r="R121" s="100"/>
      <c r="S121" s="78"/>
      <c r="T121" s="78"/>
      <c r="U121" s="78"/>
    </row>
    <row r="122" spans="1:21" ht="32.25" customHeight="1" x14ac:dyDescent="0.2">
      <c r="A122" s="79" t="s">
        <v>433</v>
      </c>
      <c r="B122" s="190" t="s">
        <v>136</v>
      </c>
      <c r="C122" s="190"/>
      <c r="D122" s="190"/>
      <c r="E122" s="190"/>
      <c r="F122" s="190"/>
      <c r="G122" s="42">
        <v>47</v>
      </c>
      <c r="H122" s="41" t="s">
        <v>26</v>
      </c>
      <c r="I122" s="43"/>
      <c r="J122" s="43"/>
      <c r="K122" s="43"/>
      <c r="L122" s="43"/>
      <c r="M122" s="43"/>
      <c r="N122" s="77">
        <v>0.15</v>
      </c>
      <c r="O122" s="77">
        <v>0.1</v>
      </c>
      <c r="P122" s="77">
        <f t="shared" si="10"/>
        <v>0.25</v>
      </c>
      <c r="Q122" s="78"/>
      <c r="R122" s="100"/>
      <c r="S122" s="78"/>
      <c r="T122" s="78"/>
      <c r="U122" s="78"/>
    </row>
    <row r="123" spans="1:21" ht="16.5" x14ac:dyDescent="0.2">
      <c r="A123" s="79" t="s">
        <v>434</v>
      </c>
      <c r="B123" s="190" t="s">
        <v>137</v>
      </c>
      <c r="C123" s="190"/>
      <c r="D123" s="190"/>
      <c r="E123" s="190"/>
      <c r="F123" s="190"/>
      <c r="G123" s="42">
        <v>28</v>
      </c>
      <c r="H123" s="41" t="s">
        <v>26</v>
      </c>
      <c r="I123" s="43"/>
      <c r="J123" s="43"/>
      <c r="K123" s="43"/>
      <c r="L123" s="43"/>
      <c r="M123" s="43"/>
      <c r="N123" s="77">
        <v>0.15</v>
      </c>
      <c r="O123" s="77">
        <v>0.1</v>
      </c>
      <c r="P123" s="77">
        <f t="shared" si="10"/>
        <v>0.25</v>
      </c>
      <c r="Q123" s="78"/>
      <c r="R123" s="100"/>
      <c r="S123" s="78"/>
      <c r="T123" s="78"/>
      <c r="U123" s="78"/>
    </row>
    <row r="124" spans="1:21" ht="16.5" x14ac:dyDescent="0.2">
      <c r="A124" s="79" t="s">
        <v>435</v>
      </c>
      <c r="B124" s="190" t="s">
        <v>138</v>
      </c>
      <c r="C124" s="190"/>
      <c r="D124" s="190"/>
      <c r="E124" s="190"/>
      <c r="F124" s="190"/>
      <c r="G124" s="42">
        <v>30</v>
      </c>
      <c r="H124" s="41" t="s">
        <v>73</v>
      </c>
      <c r="I124" s="43"/>
      <c r="J124" s="43"/>
      <c r="K124" s="43"/>
      <c r="L124" s="43"/>
      <c r="M124" s="43"/>
      <c r="N124" s="77">
        <v>0.15</v>
      </c>
      <c r="O124" s="77">
        <v>0.1</v>
      </c>
      <c r="P124" s="77">
        <f t="shared" si="10"/>
        <v>0.25</v>
      </c>
      <c r="Q124" s="78"/>
      <c r="R124" s="100"/>
      <c r="S124" s="78"/>
      <c r="T124" s="78"/>
      <c r="U124" s="78"/>
    </row>
    <row r="125" spans="1:21" ht="16.5" x14ac:dyDescent="0.2">
      <c r="A125" s="79" t="s">
        <v>436</v>
      </c>
      <c r="B125" s="190" t="s">
        <v>139</v>
      </c>
      <c r="C125" s="190"/>
      <c r="D125" s="190"/>
      <c r="E125" s="190"/>
      <c r="F125" s="190"/>
      <c r="G125" s="42">
        <v>100</v>
      </c>
      <c r="H125" s="41" t="s">
        <v>73</v>
      </c>
      <c r="I125" s="43"/>
      <c r="J125" s="43"/>
      <c r="K125" s="43"/>
      <c r="L125" s="43"/>
      <c r="M125" s="43"/>
      <c r="N125" s="77">
        <v>0.15</v>
      </c>
      <c r="O125" s="77">
        <v>0.1</v>
      </c>
      <c r="P125" s="77">
        <f t="shared" si="10"/>
        <v>0.25</v>
      </c>
      <c r="Q125" s="78"/>
      <c r="R125" s="100"/>
      <c r="S125" s="78"/>
      <c r="T125" s="78"/>
      <c r="U125" s="78"/>
    </row>
    <row r="126" spans="1:21" ht="13.7" customHeight="1" x14ac:dyDescent="0.2">
      <c r="A126" s="79" t="s">
        <v>437</v>
      </c>
      <c r="B126" s="190" t="s">
        <v>140</v>
      </c>
      <c r="C126" s="190"/>
      <c r="D126" s="190"/>
      <c r="E126" s="190"/>
      <c r="F126" s="190"/>
      <c r="G126" s="42">
        <v>450</v>
      </c>
      <c r="H126" s="41" t="s">
        <v>73</v>
      </c>
      <c r="I126" s="43"/>
      <c r="J126" s="43"/>
      <c r="K126" s="43"/>
      <c r="L126" s="43"/>
      <c r="M126" s="43"/>
      <c r="N126" s="77">
        <v>0.15</v>
      </c>
      <c r="O126" s="77">
        <v>0.1</v>
      </c>
      <c r="P126" s="77">
        <f t="shared" si="10"/>
        <v>0.25</v>
      </c>
      <c r="Q126" s="78"/>
      <c r="R126" s="100"/>
      <c r="S126" s="78"/>
      <c r="T126" s="78"/>
      <c r="U126" s="78"/>
    </row>
    <row r="127" spans="1:21" ht="13.7" customHeight="1" x14ac:dyDescent="0.2">
      <c r="A127" s="79" t="s">
        <v>438</v>
      </c>
      <c r="B127" s="190" t="s">
        <v>141</v>
      </c>
      <c r="C127" s="190"/>
      <c r="D127" s="190"/>
      <c r="E127" s="190"/>
      <c r="F127" s="190"/>
      <c r="G127" s="42">
        <v>20</v>
      </c>
      <c r="H127" s="41" t="s">
        <v>100</v>
      </c>
      <c r="I127" s="43"/>
      <c r="J127" s="43"/>
      <c r="K127" s="43"/>
      <c r="L127" s="43"/>
      <c r="M127" s="43"/>
      <c r="N127" s="77">
        <v>0.15</v>
      </c>
      <c r="O127" s="77">
        <v>0.1</v>
      </c>
      <c r="P127" s="77">
        <f t="shared" si="10"/>
        <v>0.25</v>
      </c>
      <c r="Q127" s="78"/>
      <c r="R127" s="100"/>
      <c r="S127" s="78"/>
      <c r="T127" s="78"/>
      <c r="U127" s="78"/>
    </row>
    <row r="128" spans="1:21" ht="13.7" customHeight="1" x14ac:dyDescent="0.2">
      <c r="A128" s="79" t="s">
        <v>439</v>
      </c>
      <c r="B128" s="190" t="s">
        <v>142</v>
      </c>
      <c r="C128" s="190"/>
      <c r="D128" s="190"/>
      <c r="E128" s="190"/>
      <c r="F128" s="190"/>
      <c r="G128" s="42">
        <v>10</v>
      </c>
      <c r="H128" s="41" t="s">
        <v>73</v>
      </c>
      <c r="I128" s="43"/>
      <c r="J128" s="43"/>
      <c r="K128" s="43"/>
      <c r="L128" s="43"/>
      <c r="M128" s="43"/>
      <c r="N128" s="77">
        <v>0.15</v>
      </c>
      <c r="O128" s="77">
        <v>0.1</v>
      </c>
      <c r="P128" s="77">
        <f t="shared" si="10"/>
        <v>0.25</v>
      </c>
      <c r="Q128" s="78"/>
      <c r="R128" s="100"/>
      <c r="S128" s="78"/>
      <c r="T128" s="78"/>
      <c r="U128" s="78"/>
    </row>
    <row r="129" spans="1:21" ht="13.7" customHeight="1" x14ac:dyDescent="0.2">
      <c r="A129" s="80">
        <v>10.199999999999999</v>
      </c>
      <c r="B129" s="190" t="s">
        <v>102</v>
      </c>
      <c r="C129" s="190"/>
      <c r="D129" s="190"/>
      <c r="E129" s="190"/>
      <c r="F129" s="190"/>
      <c r="G129" s="42"/>
      <c r="H129" s="41"/>
      <c r="I129" s="43"/>
      <c r="J129" s="43"/>
      <c r="K129" s="43"/>
      <c r="L129" s="43"/>
      <c r="M129" s="43"/>
      <c r="N129" s="77">
        <v>0.15</v>
      </c>
      <c r="O129" s="77">
        <v>0.1</v>
      </c>
      <c r="P129" s="77"/>
      <c r="Q129" s="78"/>
      <c r="R129" s="100"/>
      <c r="S129" s="78"/>
      <c r="T129" s="78"/>
      <c r="U129" s="78"/>
    </row>
    <row r="130" spans="1:21" ht="32.25" customHeight="1" x14ac:dyDescent="0.2">
      <c r="A130" s="79" t="s">
        <v>440</v>
      </c>
      <c r="B130" s="190" t="s">
        <v>398</v>
      </c>
      <c r="C130" s="190"/>
      <c r="D130" s="190"/>
      <c r="E130" s="190"/>
      <c r="F130" s="190"/>
      <c r="G130" s="42">
        <v>27</v>
      </c>
      <c r="H130" s="41" t="s">
        <v>26</v>
      </c>
      <c r="I130" s="43"/>
      <c r="J130" s="43"/>
      <c r="K130" s="43"/>
      <c r="L130" s="43"/>
      <c r="M130" s="43"/>
      <c r="N130" s="77">
        <v>0.15</v>
      </c>
      <c r="O130" s="77">
        <v>0.1</v>
      </c>
      <c r="P130" s="77">
        <f t="shared" ref="P130:P139" si="11">N130+O130</f>
        <v>0.25</v>
      </c>
      <c r="Q130" s="78"/>
      <c r="R130" s="100"/>
      <c r="S130" s="78"/>
      <c r="T130" s="78"/>
      <c r="U130" s="78"/>
    </row>
    <row r="131" spans="1:21" ht="34.5" customHeight="1" x14ac:dyDescent="0.2">
      <c r="A131" s="79" t="s">
        <v>441</v>
      </c>
      <c r="B131" s="190" t="s">
        <v>143</v>
      </c>
      <c r="C131" s="190"/>
      <c r="D131" s="190"/>
      <c r="E131" s="190"/>
      <c r="F131" s="190"/>
      <c r="G131" s="42">
        <v>14</v>
      </c>
      <c r="H131" s="41" t="s">
        <v>26</v>
      </c>
      <c r="I131" s="43"/>
      <c r="J131" s="43"/>
      <c r="K131" s="43"/>
      <c r="L131" s="43"/>
      <c r="M131" s="43"/>
      <c r="N131" s="77">
        <v>0.15</v>
      </c>
      <c r="O131" s="77">
        <v>0.1</v>
      </c>
      <c r="P131" s="77">
        <f t="shared" si="11"/>
        <v>0.25</v>
      </c>
      <c r="Q131" s="78"/>
      <c r="R131" s="100"/>
      <c r="S131" s="78"/>
      <c r="T131" s="78"/>
      <c r="U131" s="78"/>
    </row>
    <row r="132" spans="1:21" ht="16.5" x14ac:dyDescent="0.2">
      <c r="A132" s="79" t="s">
        <v>442</v>
      </c>
      <c r="B132" s="190" t="s">
        <v>144</v>
      </c>
      <c r="C132" s="190"/>
      <c r="D132" s="190"/>
      <c r="E132" s="190"/>
      <c r="F132" s="190"/>
      <c r="G132" s="42">
        <v>5</v>
      </c>
      <c r="H132" s="41" t="s">
        <v>26</v>
      </c>
      <c r="I132" s="43"/>
      <c r="J132" s="43"/>
      <c r="K132" s="43"/>
      <c r="L132" s="43"/>
      <c r="M132" s="43"/>
      <c r="N132" s="77">
        <v>0.15</v>
      </c>
      <c r="O132" s="77">
        <v>0.1</v>
      </c>
      <c r="P132" s="77">
        <f t="shared" si="11"/>
        <v>0.25</v>
      </c>
      <c r="Q132" s="78"/>
      <c r="R132" s="100"/>
      <c r="S132" s="78"/>
      <c r="T132" s="78"/>
      <c r="U132" s="78"/>
    </row>
    <row r="133" spans="1:21" ht="16.5" x14ac:dyDescent="0.2">
      <c r="A133" s="79" t="s">
        <v>443</v>
      </c>
      <c r="B133" s="190" t="s">
        <v>147</v>
      </c>
      <c r="C133" s="190"/>
      <c r="D133" s="190"/>
      <c r="E133" s="190"/>
      <c r="F133" s="190"/>
      <c r="G133" s="42">
        <v>4</v>
      </c>
      <c r="H133" s="41" t="s">
        <v>26</v>
      </c>
      <c r="I133" s="43"/>
      <c r="J133" s="43"/>
      <c r="K133" s="43"/>
      <c r="L133" s="43"/>
      <c r="M133" s="43"/>
      <c r="N133" s="77">
        <v>0.15</v>
      </c>
      <c r="O133" s="77">
        <v>0.1</v>
      </c>
      <c r="P133" s="77">
        <f t="shared" si="11"/>
        <v>0.25</v>
      </c>
      <c r="Q133" s="78"/>
      <c r="R133" s="100"/>
      <c r="S133" s="78"/>
      <c r="T133" s="78"/>
      <c r="U133" s="78"/>
    </row>
    <row r="134" spans="1:21" ht="13.7" customHeight="1" x14ac:dyDescent="0.2">
      <c r="A134" s="79" t="s">
        <v>444</v>
      </c>
      <c r="B134" s="190" t="s">
        <v>145</v>
      </c>
      <c r="C134" s="190"/>
      <c r="D134" s="190"/>
      <c r="E134" s="190"/>
      <c r="F134" s="190"/>
      <c r="G134" s="42">
        <v>14</v>
      </c>
      <c r="H134" s="41" t="s">
        <v>26</v>
      </c>
      <c r="I134" s="43"/>
      <c r="J134" s="43"/>
      <c r="K134" s="43"/>
      <c r="L134" s="43"/>
      <c r="M134" s="43"/>
      <c r="N134" s="77">
        <v>0.15</v>
      </c>
      <c r="O134" s="77">
        <v>0.1</v>
      </c>
      <c r="P134" s="77">
        <f t="shared" si="11"/>
        <v>0.25</v>
      </c>
      <c r="Q134" s="78"/>
      <c r="R134" s="100"/>
      <c r="S134" s="78"/>
      <c r="T134" s="78"/>
      <c r="U134" s="78"/>
    </row>
    <row r="135" spans="1:21" ht="13.7" customHeight="1" x14ac:dyDescent="0.2">
      <c r="A135" s="79" t="s">
        <v>445</v>
      </c>
      <c r="B135" s="190" t="s">
        <v>146</v>
      </c>
      <c r="C135" s="190"/>
      <c r="D135" s="190"/>
      <c r="E135" s="190"/>
      <c r="F135" s="190"/>
      <c r="G135" s="42">
        <v>3</v>
      </c>
      <c r="H135" s="41" t="s">
        <v>26</v>
      </c>
      <c r="I135" s="43"/>
      <c r="J135" s="43"/>
      <c r="K135" s="43"/>
      <c r="L135" s="43"/>
      <c r="M135" s="43"/>
      <c r="N135" s="77">
        <v>0.15</v>
      </c>
      <c r="O135" s="77">
        <v>0.1</v>
      </c>
      <c r="P135" s="77">
        <f t="shared" si="11"/>
        <v>0.25</v>
      </c>
      <c r="Q135" s="78"/>
      <c r="R135" s="100"/>
      <c r="S135" s="78"/>
      <c r="T135" s="78"/>
      <c r="U135" s="78"/>
    </row>
    <row r="136" spans="1:21" ht="13.7" customHeight="1" x14ac:dyDescent="0.2">
      <c r="A136" s="79" t="s">
        <v>446</v>
      </c>
      <c r="B136" s="190" t="s">
        <v>148</v>
      </c>
      <c r="C136" s="190"/>
      <c r="D136" s="190"/>
      <c r="E136" s="190"/>
      <c r="F136" s="190"/>
      <c r="G136" s="42">
        <v>1</v>
      </c>
      <c r="H136" s="41" t="s">
        <v>26</v>
      </c>
      <c r="I136" s="43"/>
      <c r="J136" s="43"/>
      <c r="K136" s="43"/>
      <c r="L136" s="43"/>
      <c r="M136" s="43"/>
      <c r="N136" s="77">
        <v>0.15</v>
      </c>
      <c r="O136" s="77">
        <v>0.1</v>
      </c>
      <c r="P136" s="77">
        <f t="shared" si="11"/>
        <v>0.25</v>
      </c>
      <c r="Q136" s="78"/>
      <c r="R136" s="100"/>
      <c r="S136" s="78"/>
      <c r="T136" s="78"/>
      <c r="U136" s="78"/>
    </row>
    <row r="137" spans="1:21" ht="13.7" customHeight="1" x14ac:dyDescent="0.2">
      <c r="A137" s="79" t="s">
        <v>447</v>
      </c>
      <c r="B137" s="190" t="s">
        <v>150</v>
      </c>
      <c r="C137" s="190"/>
      <c r="D137" s="190"/>
      <c r="E137" s="190"/>
      <c r="F137" s="190"/>
      <c r="G137" s="42">
        <v>1</v>
      </c>
      <c r="H137" s="41" t="s">
        <v>26</v>
      </c>
      <c r="I137" s="43"/>
      <c r="J137" s="43"/>
      <c r="K137" s="43"/>
      <c r="L137" s="43"/>
      <c r="M137" s="43"/>
      <c r="N137" s="77">
        <v>0.15</v>
      </c>
      <c r="O137" s="77">
        <v>0.1</v>
      </c>
      <c r="P137" s="77">
        <f t="shared" si="11"/>
        <v>0.25</v>
      </c>
      <c r="Q137" s="78"/>
      <c r="R137" s="100"/>
      <c r="S137" s="78"/>
      <c r="T137" s="78"/>
      <c r="U137" s="78"/>
    </row>
    <row r="138" spans="1:21" ht="16.5" x14ac:dyDescent="0.2">
      <c r="A138" s="79" t="s">
        <v>448</v>
      </c>
      <c r="B138" s="190" t="s">
        <v>149</v>
      </c>
      <c r="C138" s="190"/>
      <c r="D138" s="190"/>
      <c r="E138" s="190"/>
      <c r="F138" s="190"/>
      <c r="G138" s="42">
        <v>6</v>
      </c>
      <c r="H138" s="41" t="s">
        <v>26</v>
      </c>
      <c r="I138" s="43"/>
      <c r="J138" s="43"/>
      <c r="K138" s="43"/>
      <c r="L138" s="43"/>
      <c r="M138" s="43"/>
      <c r="N138" s="77">
        <v>0.15</v>
      </c>
      <c r="O138" s="77">
        <v>0.1</v>
      </c>
      <c r="P138" s="77">
        <f t="shared" si="11"/>
        <v>0.25</v>
      </c>
      <c r="Q138" s="78"/>
      <c r="R138" s="100"/>
      <c r="S138" s="78"/>
      <c r="T138" s="78"/>
      <c r="U138" s="78"/>
    </row>
    <row r="139" spans="1:21" ht="16.5" x14ac:dyDescent="0.2">
      <c r="A139" s="79" t="s">
        <v>449</v>
      </c>
      <c r="B139" s="190" t="s">
        <v>151</v>
      </c>
      <c r="C139" s="190"/>
      <c r="D139" s="190"/>
      <c r="E139" s="190"/>
      <c r="F139" s="190"/>
      <c r="G139" s="42">
        <v>3</v>
      </c>
      <c r="H139" s="41" t="s">
        <v>26</v>
      </c>
      <c r="I139" s="43"/>
      <c r="J139" s="43"/>
      <c r="K139" s="43"/>
      <c r="L139" s="43"/>
      <c r="M139" s="43"/>
      <c r="N139" s="77">
        <v>0.15</v>
      </c>
      <c r="O139" s="77">
        <v>0.1</v>
      </c>
      <c r="P139" s="77">
        <f t="shared" si="11"/>
        <v>0.25</v>
      </c>
      <c r="Q139" s="78"/>
      <c r="R139" s="100"/>
      <c r="S139" s="78"/>
      <c r="T139" s="78"/>
      <c r="U139" s="78"/>
    </row>
    <row r="140" spans="1:21" ht="17.25" thickBot="1" x14ac:dyDescent="0.35">
      <c r="A140" s="85"/>
      <c r="B140" s="198" t="s">
        <v>103</v>
      </c>
      <c r="C140" s="199"/>
      <c r="D140" s="199"/>
      <c r="E140" s="199"/>
      <c r="F140" s="200"/>
      <c r="G140" s="86"/>
      <c r="H140" s="85"/>
      <c r="I140" s="86"/>
      <c r="J140" s="86"/>
      <c r="K140" s="87"/>
      <c r="L140" s="87"/>
      <c r="M140" s="87"/>
      <c r="N140" s="88"/>
      <c r="O140" s="88"/>
      <c r="P140" s="88"/>
      <c r="Q140" s="89"/>
      <c r="R140" s="89"/>
      <c r="S140" s="87"/>
      <c r="T140" s="87"/>
      <c r="U140" s="90"/>
    </row>
    <row r="141" spans="1:21" s="84" customFormat="1" ht="16.5" x14ac:dyDescent="0.3">
      <c r="A141" s="91"/>
      <c r="B141" s="201" t="s">
        <v>104</v>
      </c>
      <c r="C141" s="202"/>
      <c r="D141" s="202"/>
      <c r="E141" s="202"/>
      <c r="F141" s="203"/>
      <c r="G141" s="92"/>
      <c r="H141" s="91"/>
      <c r="I141" s="92"/>
      <c r="J141" s="92"/>
      <c r="K141" s="93"/>
      <c r="L141" s="93"/>
      <c r="M141" s="93"/>
      <c r="N141" s="94"/>
      <c r="O141" s="94"/>
      <c r="P141" s="94"/>
      <c r="Q141" s="95"/>
      <c r="R141" s="95"/>
      <c r="S141" s="93"/>
      <c r="T141" s="93"/>
      <c r="U141" s="96"/>
    </row>
    <row r="142" spans="1:21" ht="16.5" x14ac:dyDescent="0.3">
      <c r="A142" s="15"/>
      <c r="B142" s="15"/>
      <c r="C142" s="16"/>
      <c r="D142" s="17"/>
      <c r="E142" s="16"/>
      <c r="F142" s="38"/>
      <c r="G142" s="15"/>
      <c r="H142" s="15"/>
      <c r="I142" s="18"/>
      <c r="J142" s="18"/>
      <c r="K142" s="18"/>
      <c r="L142" s="18"/>
      <c r="M142" s="18"/>
    </row>
    <row r="143" spans="1:21" ht="15.75" x14ac:dyDescent="0.25">
      <c r="A143" s="23" t="s">
        <v>11</v>
      </c>
      <c r="B143" s="20"/>
      <c r="C143" s="4"/>
      <c r="D143" s="4"/>
      <c r="E143" s="4"/>
      <c r="F143" s="4"/>
      <c r="G143" s="21"/>
      <c r="H143" s="19"/>
      <c r="I143" s="22"/>
      <c r="J143" s="22"/>
      <c r="K143" s="22"/>
      <c r="L143" s="22"/>
      <c r="M143" s="22"/>
      <c r="N143" s="34"/>
      <c r="T143" s="34"/>
    </row>
    <row r="144" spans="1:21" ht="15.75" x14ac:dyDescent="0.25">
      <c r="A144" s="24"/>
      <c r="B144" s="165"/>
      <c r="C144" s="165"/>
      <c r="D144" s="165"/>
      <c r="E144" s="165"/>
      <c r="F144" s="165"/>
      <c r="G144" s="165"/>
      <c r="H144" s="165"/>
      <c r="I144" s="165"/>
      <c r="J144" s="45"/>
      <c r="K144" s="45"/>
      <c r="L144" s="45"/>
      <c r="M144" s="45"/>
    </row>
    <row r="145" spans="1:13" ht="15.75" x14ac:dyDescent="0.2">
      <c r="A145" s="36">
        <v>1</v>
      </c>
      <c r="B145" s="98" t="s">
        <v>105</v>
      </c>
      <c r="C145" s="98"/>
      <c r="D145" s="98"/>
      <c r="E145" s="98"/>
      <c r="F145" s="98"/>
      <c r="G145" s="98"/>
      <c r="H145" s="98"/>
      <c r="I145" s="98"/>
      <c r="J145" s="45"/>
      <c r="K145" s="45"/>
      <c r="L145" s="45"/>
      <c r="M145" s="45"/>
    </row>
    <row r="146" spans="1:13" ht="15.75" x14ac:dyDescent="0.2">
      <c r="A146" s="36">
        <v>2</v>
      </c>
      <c r="B146" s="98" t="s">
        <v>106</v>
      </c>
      <c r="C146" s="97"/>
      <c r="D146" s="97"/>
      <c r="E146" s="97"/>
      <c r="F146" s="97"/>
      <c r="G146" s="97"/>
      <c r="H146" s="97"/>
      <c r="I146" s="97"/>
      <c r="J146" s="71"/>
      <c r="K146" s="71"/>
      <c r="L146" s="71"/>
      <c r="M146" s="71"/>
    </row>
    <row r="147" spans="1:13" ht="15.75" x14ac:dyDescent="0.25">
      <c r="A147" s="24">
        <v>3</v>
      </c>
      <c r="B147" s="35" t="s">
        <v>107</v>
      </c>
      <c r="C147" s="35"/>
      <c r="D147" s="35"/>
      <c r="E147" s="35"/>
      <c r="F147" s="35"/>
      <c r="G147" s="35"/>
      <c r="H147" s="35"/>
      <c r="I147" s="35"/>
      <c r="J147" s="35"/>
      <c r="K147" s="35"/>
      <c r="L147" s="35"/>
      <c r="M147" s="35"/>
    </row>
    <row r="148" spans="1:13" ht="15.75" x14ac:dyDescent="0.25">
      <c r="A148" s="24">
        <v>4</v>
      </c>
      <c r="B148" s="35" t="s">
        <v>160</v>
      </c>
      <c r="C148" s="35"/>
      <c r="D148" s="35"/>
      <c r="E148" s="35"/>
      <c r="F148" s="35"/>
      <c r="G148" s="35"/>
      <c r="H148" s="35"/>
      <c r="I148" s="35"/>
      <c r="J148" s="35"/>
      <c r="K148" s="35"/>
      <c r="L148" s="35"/>
      <c r="M148" s="35"/>
    </row>
    <row r="149" spans="1:13" ht="15.75" x14ac:dyDescent="0.25">
      <c r="A149" s="24">
        <v>5</v>
      </c>
      <c r="B149" s="98" t="s">
        <v>108</v>
      </c>
      <c r="C149" s="98"/>
      <c r="D149" s="98"/>
      <c r="E149" s="98"/>
      <c r="F149" s="98"/>
      <c r="G149" s="98"/>
      <c r="H149" s="98"/>
      <c r="I149" s="98"/>
      <c r="J149" s="45"/>
      <c r="K149" s="45"/>
      <c r="L149" s="45"/>
      <c r="M149" s="45"/>
    </row>
    <row r="150" spans="1:13" ht="15.75" x14ac:dyDescent="0.25">
      <c r="A150" s="24"/>
      <c r="B150" s="37"/>
      <c r="C150" s="37"/>
      <c r="D150" s="37"/>
      <c r="E150" s="37"/>
      <c r="F150" s="37"/>
      <c r="G150" s="37"/>
      <c r="H150" s="37"/>
      <c r="I150" s="37"/>
      <c r="J150" s="45"/>
      <c r="K150" s="45"/>
      <c r="L150" s="45"/>
      <c r="M150" s="45"/>
    </row>
    <row r="151" spans="1:13" ht="15.75" x14ac:dyDescent="0.25">
      <c r="A151" s="4" t="s">
        <v>120</v>
      </c>
      <c r="B151" s="4"/>
      <c r="C151" s="25"/>
      <c r="D151" s="4"/>
      <c r="E151" s="4"/>
      <c r="F151" s="4"/>
      <c r="G151" s="4"/>
      <c r="H151" s="26"/>
      <c r="I151" s="26"/>
      <c r="J151" s="26"/>
      <c r="K151" s="26"/>
      <c r="L151" s="26"/>
      <c r="M151" s="26"/>
    </row>
    <row r="152" spans="1:13" ht="15.75" x14ac:dyDescent="0.25">
      <c r="A152" s="4"/>
      <c r="B152" s="4"/>
      <c r="C152" s="25"/>
      <c r="D152" s="4"/>
      <c r="E152" s="4"/>
      <c r="F152" s="4"/>
      <c r="G152" s="4"/>
      <c r="H152" s="26"/>
      <c r="I152" s="26"/>
      <c r="J152" s="26"/>
      <c r="K152" s="26"/>
      <c r="L152" s="26"/>
      <c r="M152" s="26"/>
    </row>
    <row r="153" spans="1:13" ht="15.75" x14ac:dyDescent="0.25">
      <c r="A153" s="4"/>
      <c r="B153" s="4"/>
      <c r="C153" s="25"/>
      <c r="D153" s="4"/>
      <c r="E153" s="4"/>
      <c r="F153" s="4"/>
      <c r="G153" s="4"/>
      <c r="H153" s="26"/>
      <c r="I153" s="27"/>
      <c r="J153" s="27"/>
      <c r="K153" s="27"/>
      <c r="L153" s="27"/>
      <c r="M153" s="27"/>
    </row>
    <row r="154" spans="1:13" ht="15.75" x14ac:dyDescent="0.25">
      <c r="A154" s="4"/>
      <c r="B154" s="4"/>
      <c r="C154" s="4"/>
      <c r="D154" s="4"/>
      <c r="E154" s="4"/>
      <c r="F154" s="4"/>
      <c r="G154" s="4"/>
      <c r="H154" s="26"/>
      <c r="I154" s="26"/>
      <c r="J154" s="26"/>
      <c r="K154" s="26"/>
      <c r="L154" s="26"/>
      <c r="M154" s="26"/>
    </row>
    <row r="155" spans="1:13" ht="15.75" x14ac:dyDescent="0.25">
      <c r="A155" s="5"/>
      <c r="B155" s="5"/>
      <c r="C155" s="4"/>
      <c r="D155" s="4"/>
      <c r="E155" s="4"/>
      <c r="F155" s="4"/>
      <c r="G155" s="4"/>
      <c r="H155" s="99"/>
      <c r="I155" s="26"/>
      <c r="J155" s="26"/>
      <c r="K155" s="26"/>
      <c r="L155" s="26"/>
      <c r="M155" s="26"/>
    </row>
    <row r="156" spans="1:13" ht="15.75" x14ac:dyDescent="0.25">
      <c r="A156" s="4"/>
      <c r="B156" s="4"/>
      <c r="C156" s="4"/>
      <c r="D156" s="27"/>
      <c r="E156" s="27"/>
      <c r="F156" s="4"/>
      <c r="G156" s="4"/>
      <c r="H156" s="26"/>
      <c r="I156" s="26"/>
      <c r="J156" s="26"/>
      <c r="K156" s="26"/>
      <c r="L156" s="26"/>
      <c r="M156" s="26"/>
    </row>
    <row r="157" spans="1:13" ht="16.5" customHeight="1" x14ac:dyDescent="0.25">
      <c r="A157" s="4"/>
      <c r="B157" s="4"/>
      <c r="C157" s="27"/>
      <c r="D157" s="27"/>
      <c r="E157" s="4"/>
      <c r="F157" s="4"/>
      <c r="G157" s="26"/>
      <c r="H157" s="26"/>
      <c r="I157" s="26"/>
      <c r="J157" s="26"/>
      <c r="K157" s="26"/>
      <c r="L157" s="26"/>
      <c r="M157" s="26"/>
    </row>
    <row r="158" spans="1:13" ht="16.5" customHeight="1" x14ac:dyDescent="0.25">
      <c r="A158" s="4"/>
      <c r="B158" s="26"/>
      <c r="C158" s="26"/>
      <c r="D158" s="4"/>
      <c r="E158" s="4"/>
      <c r="F158" s="4"/>
      <c r="G158" s="26"/>
      <c r="H158" s="28"/>
      <c r="I158" s="26"/>
      <c r="J158" s="26"/>
      <c r="K158" s="26"/>
      <c r="L158" s="26"/>
      <c r="M158" s="26"/>
    </row>
    <row r="159" spans="1:13" ht="16.5" customHeight="1" x14ac:dyDescent="0.25">
      <c r="A159" s="4"/>
      <c r="B159" s="4"/>
      <c r="C159" s="27"/>
      <c r="D159" s="27"/>
      <c r="E159" s="4"/>
      <c r="F159" s="4"/>
      <c r="G159" s="26"/>
      <c r="H159" s="26"/>
      <c r="I159" s="26"/>
      <c r="J159" s="26"/>
      <c r="K159" s="26"/>
      <c r="L159" s="26"/>
      <c r="M159" s="26"/>
    </row>
    <row r="160" spans="1:13" ht="16.5" customHeight="1" x14ac:dyDescent="0.25">
      <c r="A160" s="4"/>
      <c r="B160" s="26"/>
      <c r="C160" s="26"/>
      <c r="D160" s="4"/>
      <c r="E160" s="4"/>
      <c r="F160" s="4"/>
      <c r="G160" s="26"/>
      <c r="H160" s="28"/>
      <c r="I160" s="26"/>
      <c r="J160" s="26"/>
      <c r="K160" s="26"/>
      <c r="L160" s="26"/>
      <c r="M160" s="26"/>
    </row>
    <row r="161" spans="1:13" ht="16.5" customHeight="1" x14ac:dyDescent="0.25">
      <c r="A161" s="5"/>
      <c r="B161" s="29"/>
      <c r="C161" s="29"/>
      <c r="D161" s="29"/>
      <c r="E161" s="29"/>
      <c r="F161" s="29"/>
      <c r="G161" s="29"/>
      <c r="H161" s="29"/>
      <c r="I161" s="29"/>
      <c r="J161" s="29"/>
      <c r="K161" s="29"/>
      <c r="L161" s="29"/>
      <c r="M161" s="29"/>
    </row>
    <row r="162" spans="1:13" ht="16.5" customHeight="1" x14ac:dyDescent="0.25">
      <c r="A162" s="4"/>
      <c r="B162" s="29"/>
      <c r="C162" s="29"/>
      <c r="D162" s="29"/>
      <c r="E162" s="29"/>
      <c r="F162" s="29"/>
      <c r="G162" s="29"/>
      <c r="H162" s="29"/>
      <c r="I162" s="29"/>
      <c r="J162" s="29"/>
      <c r="K162" s="29"/>
      <c r="L162" s="29"/>
      <c r="M162" s="29"/>
    </row>
    <row r="163" spans="1:13" ht="16.5" customHeight="1" x14ac:dyDescent="0.3">
      <c r="A163" s="30"/>
      <c r="B163" s="26"/>
      <c r="C163" s="26"/>
      <c r="D163" s="4"/>
      <c r="E163" s="31"/>
      <c r="F163" s="32"/>
      <c r="G163" s="29"/>
      <c r="H163" s="4"/>
      <c r="I163" s="29"/>
      <c r="J163" s="29"/>
      <c r="K163" s="29"/>
      <c r="L163" s="29"/>
      <c r="M163" s="29"/>
    </row>
    <row r="164" spans="1:13" ht="16.5" customHeight="1" x14ac:dyDescent="0.3">
      <c r="A164" s="30"/>
      <c r="B164" s="26"/>
      <c r="C164" s="26"/>
      <c r="D164" s="4"/>
      <c r="E164" s="33"/>
      <c r="F164" s="32"/>
      <c r="G164" s="31"/>
      <c r="H164" s="4"/>
      <c r="I164" s="29"/>
      <c r="J164" s="29"/>
      <c r="K164" s="29"/>
      <c r="L164" s="29"/>
      <c r="M164" s="29"/>
    </row>
  </sheetData>
  <mergeCells count="137">
    <mergeCell ref="B140:F140"/>
    <mergeCell ref="B141:F141"/>
    <mergeCell ref="B139:F139"/>
    <mergeCell ref="B23:F23"/>
    <mergeCell ref="B31:F31"/>
    <mergeCell ref="B37:F37"/>
    <mergeCell ref="B41:F41"/>
    <mergeCell ref="B51:F51"/>
    <mergeCell ref="B64:F64"/>
    <mergeCell ref="B68:F68"/>
    <mergeCell ref="B75:F75"/>
    <mergeCell ref="B107:F107"/>
    <mergeCell ref="B134:F134"/>
    <mergeCell ref="B135:F135"/>
    <mergeCell ref="B137:F137"/>
    <mergeCell ref="B138:F138"/>
    <mergeCell ref="B136:F136"/>
    <mergeCell ref="B129:F129"/>
    <mergeCell ref="B130:F130"/>
    <mergeCell ref="B131:F131"/>
    <mergeCell ref="B132:F132"/>
    <mergeCell ref="B133:F133"/>
    <mergeCell ref="B125:F125"/>
    <mergeCell ref="B126:F126"/>
    <mergeCell ref="B127:F127"/>
    <mergeCell ref="B128:F128"/>
    <mergeCell ref="B109:F109"/>
    <mergeCell ref="B122:F122"/>
    <mergeCell ref="B123:F123"/>
    <mergeCell ref="B116:F116"/>
    <mergeCell ref="B117:F117"/>
    <mergeCell ref="B124:F124"/>
    <mergeCell ref="B118:F118"/>
    <mergeCell ref="B119:F119"/>
    <mergeCell ref="B120:F120"/>
    <mergeCell ref="B121:F121"/>
    <mergeCell ref="B111:F111"/>
    <mergeCell ref="B112:F112"/>
    <mergeCell ref="B113:F113"/>
    <mergeCell ref="B114:F114"/>
    <mergeCell ref="B115:F115"/>
    <mergeCell ref="B106:F106"/>
    <mergeCell ref="B108:F108"/>
    <mergeCell ref="B62:F62"/>
    <mergeCell ref="B110:F110"/>
    <mergeCell ref="B101:F101"/>
    <mergeCell ref="B103:F103"/>
    <mergeCell ref="B102:F102"/>
    <mergeCell ref="B105:F105"/>
    <mergeCell ref="B104:F104"/>
    <mergeCell ref="B96:F96"/>
    <mergeCell ref="B97:F97"/>
    <mergeCell ref="B98:F98"/>
    <mergeCell ref="B99:F99"/>
    <mergeCell ref="B100:F100"/>
    <mergeCell ref="B91:F91"/>
    <mergeCell ref="B92:F92"/>
    <mergeCell ref="B93:F93"/>
    <mergeCell ref="B94:F94"/>
    <mergeCell ref="B95:F95"/>
    <mergeCell ref="B87:F87"/>
    <mergeCell ref="B88:F88"/>
    <mergeCell ref="B89:F89"/>
    <mergeCell ref="B90:F90"/>
    <mergeCell ref="B67:F67"/>
    <mergeCell ref="B84:F84"/>
    <mergeCell ref="B85:F85"/>
    <mergeCell ref="B86:F86"/>
    <mergeCell ref="B77:F77"/>
    <mergeCell ref="B78:F78"/>
    <mergeCell ref="B80:F80"/>
    <mergeCell ref="B81:F81"/>
    <mergeCell ref="B82:F82"/>
    <mergeCell ref="B63:F63"/>
    <mergeCell ref="B65:F65"/>
    <mergeCell ref="B74:F74"/>
    <mergeCell ref="B76:F76"/>
    <mergeCell ref="B69:F69"/>
    <mergeCell ref="B70:F70"/>
    <mergeCell ref="B71:F71"/>
    <mergeCell ref="B72:F72"/>
    <mergeCell ref="B73:F73"/>
    <mergeCell ref="B83:F83"/>
    <mergeCell ref="B79:F79"/>
    <mergeCell ref="B61:F61"/>
    <mergeCell ref="B66:F66"/>
    <mergeCell ref="B53:F53"/>
    <mergeCell ref="B54:F54"/>
    <mergeCell ref="B55:F55"/>
    <mergeCell ref="B56:F56"/>
    <mergeCell ref="B40:F40"/>
    <mergeCell ref="B42:F42"/>
    <mergeCell ref="B43:F43"/>
    <mergeCell ref="B45:F45"/>
    <mergeCell ref="B50:F50"/>
    <mergeCell ref="B44:F44"/>
    <mergeCell ref="B46:F46"/>
    <mergeCell ref="B47:F47"/>
    <mergeCell ref="B48:F48"/>
    <mergeCell ref="B49:F49"/>
    <mergeCell ref="B12:F12"/>
    <mergeCell ref="B13:F13"/>
    <mergeCell ref="B14:F14"/>
    <mergeCell ref="B25:F25"/>
    <mergeCell ref="B26:F26"/>
    <mergeCell ref="B27:F27"/>
    <mergeCell ref="B28:F28"/>
    <mergeCell ref="B29:F29"/>
    <mergeCell ref="B18:F18"/>
    <mergeCell ref="B19:F19"/>
    <mergeCell ref="B20:F20"/>
    <mergeCell ref="B21:F21"/>
    <mergeCell ref="B15:F15"/>
    <mergeCell ref="B144:I144"/>
    <mergeCell ref="T9:T10"/>
    <mergeCell ref="U9:U10"/>
    <mergeCell ref="B11:U11"/>
    <mergeCell ref="N9:O9"/>
    <mergeCell ref="P9:Q9"/>
    <mergeCell ref="R9:R10"/>
    <mergeCell ref="S9:S10"/>
    <mergeCell ref="I9:M9"/>
    <mergeCell ref="B30:F30"/>
    <mergeCell ref="B38:F38"/>
    <mergeCell ref="B39:F39"/>
    <mergeCell ref="B9:F10"/>
    <mergeCell ref="B24:F24"/>
    <mergeCell ref="B32:F32"/>
    <mergeCell ref="B33:F33"/>
    <mergeCell ref="B34:F34"/>
    <mergeCell ref="B35:F35"/>
    <mergeCell ref="B58:F58"/>
    <mergeCell ref="B59:F59"/>
    <mergeCell ref="B60:F60"/>
    <mergeCell ref="B57:F57"/>
    <mergeCell ref="B52:F52"/>
    <mergeCell ref="B36:F36"/>
  </mergeCells>
  <phoneticPr fontId="16" type="noConversion"/>
  <pageMargins left="0.25" right="0.25" top="0.75" bottom="0.75" header="0.3" footer="0.3"/>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9"/>
  <sheetViews>
    <sheetView view="pageBreakPreview" topLeftCell="A166" zoomScale="60" zoomScaleNormal="85" workbookViewId="0">
      <selection activeCell="N14" sqref="N14:N25"/>
    </sheetView>
  </sheetViews>
  <sheetFormatPr defaultRowHeight="12.75" x14ac:dyDescent="0.2"/>
  <cols>
    <col min="1" max="1" width="15.42578125" customWidth="1"/>
    <col min="2" max="2" width="36.140625" customWidth="1"/>
    <col min="10" max="10" width="10.5703125" customWidth="1"/>
    <col min="11" max="11" width="15.42578125" customWidth="1"/>
    <col min="12" max="12" width="10.85546875" customWidth="1"/>
    <col min="13" max="13" width="11.140625" customWidth="1"/>
    <col min="15" max="15" width="15.85546875" customWidth="1"/>
    <col min="16" max="16" width="10.5703125" bestFit="1" customWidth="1"/>
    <col min="17" max="17" width="17" customWidth="1"/>
    <col min="18" max="18" width="15.140625" customWidth="1"/>
    <col min="19" max="19" width="12.5703125" customWidth="1"/>
  </cols>
  <sheetData>
    <row r="1" spans="1:21" ht="18" x14ac:dyDescent="0.25">
      <c r="A1" s="7"/>
      <c r="B1" s="6"/>
      <c r="C1" s="6"/>
      <c r="D1" s="6"/>
      <c r="E1" s="6"/>
      <c r="F1" s="147"/>
      <c r="G1" s="147"/>
      <c r="H1" s="147"/>
      <c r="I1" s="147"/>
      <c r="J1" s="147"/>
      <c r="K1" s="147"/>
    </row>
    <row r="2" spans="1:21" ht="15.75" x14ac:dyDescent="0.25">
      <c r="A2" s="55" t="s">
        <v>12</v>
      </c>
      <c r="B2" s="6"/>
      <c r="C2" s="6"/>
      <c r="D2" s="6"/>
      <c r="E2" s="6"/>
      <c r="F2" s="6"/>
      <c r="G2" s="6"/>
      <c r="H2" s="1"/>
      <c r="I2" s="6"/>
      <c r="J2" s="6"/>
      <c r="K2" s="1"/>
    </row>
    <row r="3" spans="1:21" x14ac:dyDescent="0.2">
      <c r="A3" s="6"/>
      <c r="B3" s="6"/>
      <c r="C3" s="6"/>
      <c r="D3" s="6"/>
      <c r="E3" s="6"/>
      <c r="F3" s="6"/>
      <c r="G3" s="6"/>
      <c r="H3" s="1"/>
      <c r="I3" s="6"/>
      <c r="J3" s="6"/>
      <c r="K3" s="1"/>
    </row>
    <row r="4" spans="1:21" ht="31.5" x14ac:dyDescent="0.2">
      <c r="A4" s="105" t="s">
        <v>272</v>
      </c>
      <c r="B4" s="107" t="s">
        <v>13</v>
      </c>
      <c r="C4" s="107"/>
      <c r="D4" s="107"/>
      <c r="E4" s="106"/>
      <c r="F4" s="6"/>
      <c r="G4" s="6"/>
      <c r="H4" s="1"/>
      <c r="I4" s="6"/>
      <c r="J4" s="6"/>
      <c r="K4" s="1"/>
    </row>
    <row r="5" spans="1:21" ht="30.6" customHeight="1" x14ac:dyDescent="0.25">
      <c r="A5" s="105" t="s">
        <v>273</v>
      </c>
      <c r="B5" s="108" t="s">
        <v>14</v>
      </c>
      <c r="C5" s="108"/>
      <c r="D5" s="108"/>
      <c r="E5" s="106"/>
      <c r="F5" s="6"/>
      <c r="G5" s="6"/>
      <c r="H5" s="2"/>
      <c r="I5" s="8"/>
      <c r="J5" s="8"/>
      <c r="K5" s="3"/>
    </row>
    <row r="6" spans="1:21" ht="15.75" x14ac:dyDescent="0.25">
      <c r="A6" s="106" t="s">
        <v>274</v>
      </c>
      <c r="B6" s="109" t="s">
        <v>278</v>
      </c>
      <c r="C6" s="109"/>
      <c r="D6" s="110"/>
      <c r="E6" s="110"/>
      <c r="F6" s="9"/>
      <c r="G6" s="10"/>
      <c r="H6" s="2"/>
      <c r="I6" s="8"/>
      <c r="J6" s="8"/>
      <c r="K6" s="3"/>
      <c r="N6" s="9"/>
      <c r="O6" s="10"/>
      <c r="P6" s="9"/>
      <c r="Q6" s="10"/>
      <c r="R6" s="2"/>
      <c r="S6" s="8"/>
      <c r="T6" s="8"/>
      <c r="U6" s="3"/>
    </row>
    <row r="7" spans="1:21" ht="15.75" x14ac:dyDescent="0.25">
      <c r="A7" s="106" t="s">
        <v>275</v>
      </c>
      <c r="B7" s="106"/>
      <c r="C7" s="109"/>
      <c r="D7" s="110"/>
      <c r="E7" s="110"/>
      <c r="F7" s="9"/>
      <c r="G7" s="11"/>
      <c r="H7" s="2"/>
      <c r="I7" s="8"/>
      <c r="J7" s="8"/>
      <c r="K7" s="3"/>
      <c r="N7" s="9"/>
      <c r="O7" s="113"/>
      <c r="P7" s="9"/>
      <c r="Q7" s="11"/>
      <c r="R7" s="2"/>
      <c r="S7" s="8"/>
      <c r="T7" s="8"/>
      <c r="U7" s="3"/>
    </row>
    <row r="8" spans="1:21" ht="15.6" customHeight="1" x14ac:dyDescent="0.25">
      <c r="A8" s="9" t="s">
        <v>276</v>
      </c>
      <c r="B8" s="9"/>
      <c r="C8" s="9"/>
      <c r="D8" s="114"/>
      <c r="E8" s="56"/>
      <c r="F8" s="56"/>
      <c r="G8" s="56"/>
      <c r="H8" s="56"/>
      <c r="I8" s="56"/>
      <c r="J8" s="56"/>
      <c r="K8" s="56"/>
      <c r="N8" s="9"/>
      <c r="O8" s="56"/>
      <c r="P8" s="56"/>
      <c r="Q8" s="56"/>
      <c r="R8" s="56"/>
      <c r="S8" s="56"/>
      <c r="T8" s="56"/>
      <c r="U8" s="56"/>
    </row>
    <row r="9" spans="1:21" ht="15.75" x14ac:dyDescent="0.25">
      <c r="A9" s="6"/>
      <c r="B9" s="6"/>
      <c r="C9" s="12"/>
      <c r="D9" s="9"/>
      <c r="E9" s="56"/>
      <c r="F9" s="56"/>
      <c r="G9" s="56"/>
      <c r="H9" s="56"/>
      <c r="I9" s="56"/>
      <c r="J9" s="56"/>
      <c r="K9" s="56"/>
      <c r="N9" s="9"/>
      <c r="O9" s="56"/>
      <c r="P9" s="56"/>
      <c r="Q9" s="56"/>
      <c r="R9" s="56"/>
      <c r="S9" s="56"/>
      <c r="T9" s="56"/>
      <c r="U9" s="56"/>
    </row>
    <row r="10" spans="1:21" ht="16.5" thickBot="1" x14ac:dyDescent="0.3">
      <c r="A10" s="6"/>
      <c r="B10" s="6"/>
      <c r="C10" s="12"/>
      <c r="D10" s="13"/>
      <c r="E10" s="13"/>
      <c r="F10" s="9"/>
      <c r="G10" s="14"/>
      <c r="H10" s="2"/>
      <c r="I10" s="8"/>
      <c r="J10" s="8"/>
      <c r="K10" s="3"/>
      <c r="L10" s="115"/>
      <c r="M10" s="115"/>
      <c r="N10" s="115"/>
      <c r="O10" s="115"/>
      <c r="P10" s="115"/>
      <c r="Q10" s="115"/>
      <c r="R10" s="115"/>
      <c r="S10" s="115"/>
    </row>
    <row r="11" spans="1:21" s="39" customFormat="1" x14ac:dyDescent="0.2">
      <c r="A11" s="116" t="s">
        <v>5</v>
      </c>
      <c r="B11" s="220" t="s">
        <v>162</v>
      </c>
      <c r="C11" s="184" t="s">
        <v>15</v>
      </c>
      <c r="D11" s="185"/>
      <c r="E11" s="185"/>
      <c r="F11" s="185"/>
      <c r="G11" s="186"/>
      <c r="H11" s="48" t="s">
        <v>6</v>
      </c>
      <c r="I11" s="49" t="s">
        <v>7</v>
      </c>
      <c r="J11" s="222" t="s">
        <v>8</v>
      </c>
      <c r="K11" s="224" t="s">
        <v>16</v>
      </c>
      <c r="L11" s="172" t="s">
        <v>17</v>
      </c>
      <c r="M11" s="172"/>
      <c r="N11" s="166" t="s">
        <v>18</v>
      </c>
      <c r="O11" s="166"/>
      <c r="P11" s="173" t="s">
        <v>23</v>
      </c>
      <c r="Q11" s="175" t="s">
        <v>24</v>
      </c>
      <c r="R11" s="166" t="s">
        <v>25</v>
      </c>
      <c r="S11" s="166" t="s">
        <v>8</v>
      </c>
    </row>
    <row r="12" spans="1:21" s="39" customFormat="1" ht="13.5" thickBot="1" x14ac:dyDescent="0.25">
      <c r="A12" s="117" t="s">
        <v>9</v>
      </c>
      <c r="B12" s="221"/>
      <c r="C12" s="187"/>
      <c r="D12" s="188"/>
      <c r="E12" s="188"/>
      <c r="F12" s="188"/>
      <c r="G12" s="189"/>
      <c r="H12" s="50"/>
      <c r="I12" s="51"/>
      <c r="J12" s="223"/>
      <c r="K12" s="225"/>
      <c r="L12" s="111" t="s">
        <v>21</v>
      </c>
      <c r="M12" s="111" t="s">
        <v>22</v>
      </c>
      <c r="N12" s="53" t="s">
        <v>19</v>
      </c>
      <c r="O12" s="53" t="s">
        <v>20</v>
      </c>
      <c r="P12" s="174"/>
      <c r="Q12" s="176"/>
      <c r="R12" s="167"/>
      <c r="S12" s="167"/>
    </row>
    <row r="13" spans="1:21" s="119" customFormat="1" ht="16.5" x14ac:dyDescent="0.2">
      <c r="A13" s="118" t="s">
        <v>10</v>
      </c>
      <c r="B13" s="216" t="s">
        <v>163</v>
      </c>
      <c r="C13" s="217"/>
      <c r="D13" s="217"/>
      <c r="E13" s="217"/>
      <c r="F13" s="217"/>
      <c r="G13" s="217"/>
      <c r="H13" s="218"/>
      <c r="I13" s="218"/>
      <c r="J13" s="218"/>
      <c r="K13" s="218"/>
      <c r="L13" s="218"/>
      <c r="M13" s="218"/>
      <c r="N13" s="218"/>
      <c r="O13" s="218"/>
      <c r="P13" s="218"/>
      <c r="Q13" s="218"/>
      <c r="R13" s="218"/>
      <c r="S13" s="219"/>
    </row>
    <row r="14" spans="1:21" ht="16.5" x14ac:dyDescent="0.2">
      <c r="A14" s="210">
        <v>1.1000000000000001</v>
      </c>
      <c r="B14" s="250"/>
      <c r="C14" s="226" t="s">
        <v>369</v>
      </c>
      <c r="D14" s="197"/>
      <c r="E14" s="197"/>
      <c r="F14" s="197"/>
      <c r="G14" s="227"/>
      <c r="H14" s="207">
        <v>3</v>
      </c>
      <c r="I14" s="210" t="s">
        <v>26</v>
      </c>
      <c r="J14" s="213"/>
      <c r="K14" s="213"/>
      <c r="L14" s="246">
        <v>0.12</v>
      </c>
      <c r="M14" s="246">
        <v>0.12</v>
      </c>
      <c r="N14" s="249">
        <f>L14+M14</f>
        <v>0.24</v>
      </c>
      <c r="O14" s="237"/>
      <c r="P14" s="237"/>
      <c r="Q14" s="234"/>
      <c r="R14" s="234"/>
      <c r="S14" s="237"/>
    </row>
    <row r="15" spans="1:21" ht="16.5" x14ac:dyDescent="0.2">
      <c r="A15" s="211"/>
      <c r="B15" s="251"/>
      <c r="C15" s="240" t="s">
        <v>164</v>
      </c>
      <c r="D15" s="241"/>
      <c r="E15" s="241"/>
      <c r="F15" s="241"/>
      <c r="G15" s="242"/>
      <c r="H15" s="208"/>
      <c r="I15" s="211"/>
      <c r="J15" s="214"/>
      <c r="K15" s="214"/>
      <c r="L15" s="247"/>
      <c r="M15" s="247"/>
      <c r="N15" s="235"/>
      <c r="O15" s="238"/>
      <c r="P15" s="238"/>
      <c r="Q15" s="235"/>
      <c r="R15" s="235"/>
      <c r="S15" s="238"/>
    </row>
    <row r="16" spans="1:21" ht="16.5" x14ac:dyDescent="0.2">
      <c r="A16" s="211"/>
      <c r="B16" s="251"/>
      <c r="C16" s="240" t="s">
        <v>165</v>
      </c>
      <c r="D16" s="241"/>
      <c r="E16" s="241"/>
      <c r="F16" s="241"/>
      <c r="G16" s="242"/>
      <c r="H16" s="208"/>
      <c r="I16" s="211"/>
      <c r="J16" s="214"/>
      <c r="K16" s="214"/>
      <c r="L16" s="247"/>
      <c r="M16" s="247"/>
      <c r="N16" s="235"/>
      <c r="O16" s="238"/>
      <c r="P16" s="238"/>
      <c r="Q16" s="235"/>
      <c r="R16" s="235"/>
      <c r="S16" s="238"/>
    </row>
    <row r="17" spans="1:19" ht="13.7" customHeight="1" x14ac:dyDescent="0.2">
      <c r="A17" s="211"/>
      <c r="B17" s="251"/>
      <c r="C17" s="240" t="s">
        <v>166</v>
      </c>
      <c r="D17" s="241"/>
      <c r="E17" s="241"/>
      <c r="F17" s="241"/>
      <c r="G17" s="242"/>
      <c r="H17" s="208"/>
      <c r="I17" s="211"/>
      <c r="J17" s="214"/>
      <c r="K17" s="214"/>
      <c r="L17" s="247"/>
      <c r="M17" s="247"/>
      <c r="N17" s="235"/>
      <c r="O17" s="238"/>
      <c r="P17" s="238"/>
      <c r="Q17" s="235"/>
      <c r="R17" s="235"/>
      <c r="S17" s="238"/>
    </row>
    <row r="18" spans="1:19" ht="13.7" customHeight="1" x14ac:dyDescent="0.2">
      <c r="A18" s="211"/>
      <c r="B18" s="251"/>
      <c r="C18" s="240"/>
      <c r="D18" s="241"/>
      <c r="E18" s="241"/>
      <c r="F18" s="241"/>
      <c r="G18" s="242"/>
      <c r="H18" s="208"/>
      <c r="I18" s="211"/>
      <c r="J18" s="214"/>
      <c r="K18" s="214"/>
      <c r="L18" s="247"/>
      <c r="M18" s="247"/>
      <c r="N18" s="235"/>
      <c r="O18" s="238"/>
      <c r="P18" s="238"/>
      <c r="Q18" s="235"/>
      <c r="R18" s="235"/>
      <c r="S18" s="238"/>
    </row>
    <row r="19" spans="1:19" ht="24.75" customHeight="1" x14ac:dyDescent="0.2">
      <c r="A19" s="211"/>
      <c r="B19" s="251"/>
      <c r="C19" s="240"/>
      <c r="D19" s="241"/>
      <c r="E19" s="241"/>
      <c r="F19" s="241"/>
      <c r="G19" s="242"/>
      <c r="H19" s="208"/>
      <c r="I19" s="211"/>
      <c r="J19" s="214"/>
      <c r="K19" s="214"/>
      <c r="L19" s="247"/>
      <c r="M19" s="247"/>
      <c r="N19" s="235"/>
      <c r="O19" s="238"/>
      <c r="P19" s="238"/>
      <c r="Q19" s="235"/>
      <c r="R19" s="235"/>
      <c r="S19" s="238"/>
    </row>
    <row r="20" spans="1:19" ht="13.7" customHeight="1" x14ac:dyDescent="0.2">
      <c r="A20" s="211"/>
      <c r="B20" s="251"/>
      <c r="C20" s="240" t="s">
        <v>167</v>
      </c>
      <c r="D20" s="241"/>
      <c r="E20" s="241"/>
      <c r="F20" s="241"/>
      <c r="G20" s="242"/>
      <c r="H20" s="208"/>
      <c r="I20" s="211"/>
      <c r="J20" s="214"/>
      <c r="K20" s="214"/>
      <c r="L20" s="247"/>
      <c r="M20" s="247"/>
      <c r="N20" s="235"/>
      <c r="O20" s="238"/>
      <c r="P20" s="238"/>
      <c r="Q20" s="235"/>
      <c r="R20" s="235"/>
      <c r="S20" s="238"/>
    </row>
    <row r="21" spans="1:19" ht="22.5" customHeight="1" x14ac:dyDescent="0.2">
      <c r="A21" s="211"/>
      <c r="B21" s="251"/>
      <c r="C21" s="240"/>
      <c r="D21" s="241"/>
      <c r="E21" s="241"/>
      <c r="F21" s="241"/>
      <c r="G21" s="242"/>
      <c r="H21" s="208"/>
      <c r="I21" s="211"/>
      <c r="J21" s="214"/>
      <c r="K21" s="214"/>
      <c r="L21" s="247"/>
      <c r="M21" s="247"/>
      <c r="N21" s="235"/>
      <c r="O21" s="238"/>
      <c r="P21" s="238"/>
      <c r="Q21" s="235"/>
      <c r="R21" s="235"/>
      <c r="S21" s="238"/>
    </row>
    <row r="22" spans="1:19" ht="13.7" customHeight="1" x14ac:dyDescent="0.2">
      <c r="A22" s="211"/>
      <c r="B22" s="251"/>
      <c r="C22" s="240" t="s">
        <v>168</v>
      </c>
      <c r="D22" s="241"/>
      <c r="E22" s="241"/>
      <c r="F22" s="241"/>
      <c r="G22" s="242"/>
      <c r="H22" s="208"/>
      <c r="I22" s="211"/>
      <c r="J22" s="214"/>
      <c r="K22" s="214"/>
      <c r="L22" s="247"/>
      <c r="M22" s="247"/>
      <c r="N22" s="235"/>
      <c r="O22" s="238"/>
      <c r="P22" s="238"/>
      <c r="Q22" s="235"/>
      <c r="R22" s="235"/>
      <c r="S22" s="238"/>
    </row>
    <row r="23" spans="1:19" ht="13.7" customHeight="1" x14ac:dyDescent="0.2">
      <c r="A23" s="211"/>
      <c r="B23" s="251"/>
      <c r="C23" s="240"/>
      <c r="D23" s="241"/>
      <c r="E23" s="241"/>
      <c r="F23" s="241"/>
      <c r="G23" s="242"/>
      <c r="H23" s="208"/>
      <c r="I23" s="211"/>
      <c r="J23" s="214"/>
      <c r="K23" s="214"/>
      <c r="L23" s="247"/>
      <c r="M23" s="247"/>
      <c r="N23" s="235"/>
      <c r="O23" s="238"/>
      <c r="P23" s="238"/>
      <c r="Q23" s="235"/>
      <c r="R23" s="235"/>
      <c r="S23" s="238"/>
    </row>
    <row r="24" spans="1:19" ht="24.75" customHeight="1" x14ac:dyDescent="0.2">
      <c r="A24" s="211"/>
      <c r="B24" s="251"/>
      <c r="C24" s="240"/>
      <c r="D24" s="241"/>
      <c r="E24" s="241"/>
      <c r="F24" s="241"/>
      <c r="G24" s="242"/>
      <c r="H24" s="208"/>
      <c r="I24" s="211"/>
      <c r="J24" s="214"/>
      <c r="K24" s="214"/>
      <c r="L24" s="247"/>
      <c r="M24" s="247"/>
      <c r="N24" s="235"/>
      <c r="O24" s="238"/>
      <c r="P24" s="238"/>
      <c r="Q24" s="235"/>
      <c r="R24" s="235"/>
      <c r="S24" s="238"/>
    </row>
    <row r="25" spans="1:19" ht="16.5" x14ac:dyDescent="0.2">
      <c r="A25" s="212"/>
      <c r="B25" s="252"/>
      <c r="C25" s="243" t="s">
        <v>169</v>
      </c>
      <c r="D25" s="244"/>
      <c r="E25" s="244"/>
      <c r="F25" s="244"/>
      <c r="G25" s="245"/>
      <c r="H25" s="209"/>
      <c r="I25" s="212"/>
      <c r="J25" s="215"/>
      <c r="K25" s="215"/>
      <c r="L25" s="248"/>
      <c r="M25" s="248"/>
      <c r="N25" s="236"/>
      <c r="O25" s="239"/>
      <c r="P25" s="239"/>
      <c r="Q25" s="236"/>
      <c r="R25" s="236"/>
      <c r="S25" s="239"/>
    </row>
    <row r="26" spans="1:19" ht="13.7" customHeight="1" x14ac:dyDescent="0.2">
      <c r="A26" s="210">
        <v>1.2</v>
      </c>
      <c r="B26" s="210"/>
      <c r="C26" s="226" t="s">
        <v>370</v>
      </c>
      <c r="D26" s="197"/>
      <c r="E26" s="197"/>
      <c r="F26" s="197"/>
      <c r="G26" s="227"/>
      <c r="H26" s="228">
        <v>6</v>
      </c>
      <c r="I26" s="210" t="s">
        <v>27</v>
      </c>
      <c r="J26" s="231"/>
      <c r="K26" s="231"/>
      <c r="L26" s="246">
        <v>0.12</v>
      </c>
      <c r="M26" s="246">
        <v>0.12</v>
      </c>
      <c r="N26" s="249">
        <f>L26+M26</f>
        <v>0.24</v>
      </c>
      <c r="O26" s="237"/>
      <c r="P26" s="237"/>
      <c r="Q26" s="234"/>
      <c r="R26" s="234"/>
      <c r="S26" s="237"/>
    </row>
    <row r="27" spans="1:19" ht="16.5" x14ac:dyDescent="0.2">
      <c r="A27" s="211"/>
      <c r="B27" s="211"/>
      <c r="C27" s="240" t="s">
        <v>170</v>
      </c>
      <c r="D27" s="241"/>
      <c r="E27" s="241"/>
      <c r="F27" s="241"/>
      <c r="G27" s="242"/>
      <c r="H27" s="229"/>
      <c r="I27" s="211"/>
      <c r="J27" s="232"/>
      <c r="K27" s="232"/>
      <c r="L27" s="247"/>
      <c r="M27" s="247"/>
      <c r="N27" s="258"/>
      <c r="O27" s="238"/>
      <c r="P27" s="238"/>
      <c r="Q27" s="253"/>
      <c r="R27" s="253"/>
      <c r="S27" s="238"/>
    </row>
    <row r="28" spans="1:19" ht="16.5" x14ac:dyDescent="0.2">
      <c r="A28" s="211"/>
      <c r="B28" s="211"/>
      <c r="C28" s="240" t="s">
        <v>171</v>
      </c>
      <c r="D28" s="241"/>
      <c r="E28" s="241"/>
      <c r="F28" s="241"/>
      <c r="G28" s="242"/>
      <c r="H28" s="229"/>
      <c r="I28" s="211"/>
      <c r="J28" s="232"/>
      <c r="K28" s="232"/>
      <c r="L28" s="247"/>
      <c r="M28" s="247"/>
      <c r="N28" s="258"/>
      <c r="O28" s="238"/>
      <c r="P28" s="238"/>
      <c r="Q28" s="253"/>
      <c r="R28" s="253"/>
      <c r="S28" s="238"/>
    </row>
    <row r="29" spans="1:19" ht="13.7" customHeight="1" x14ac:dyDescent="0.2">
      <c r="A29" s="211"/>
      <c r="B29" s="211"/>
      <c r="C29" s="240" t="s">
        <v>172</v>
      </c>
      <c r="D29" s="241"/>
      <c r="E29" s="241"/>
      <c r="F29" s="241"/>
      <c r="G29" s="242"/>
      <c r="H29" s="229"/>
      <c r="I29" s="211"/>
      <c r="J29" s="232"/>
      <c r="K29" s="232"/>
      <c r="L29" s="247"/>
      <c r="M29" s="247"/>
      <c r="N29" s="258"/>
      <c r="O29" s="238"/>
      <c r="P29" s="238"/>
      <c r="Q29" s="253"/>
      <c r="R29" s="253"/>
      <c r="S29" s="238"/>
    </row>
    <row r="30" spans="1:19" ht="18" customHeight="1" x14ac:dyDescent="0.2">
      <c r="A30" s="211"/>
      <c r="B30" s="211"/>
      <c r="C30" s="240"/>
      <c r="D30" s="241"/>
      <c r="E30" s="241"/>
      <c r="F30" s="241"/>
      <c r="G30" s="242"/>
      <c r="H30" s="229"/>
      <c r="I30" s="211"/>
      <c r="J30" s="232"/>
      <c r="K30" s="232"/>
      <c r="L30" s="247"/>
      <c r="M30" s="247"/>
      <c r="N30" s="258"/>
      <c r="O30" s="238"/>
      <c r="P30" s="238"/>
      <c r="Q30" s="253"/>
      <c r="R30" s="253"/>
      <c r="S30" s="238"/>
    </row>
    <row r="31" spans="1:19" ht="16.5" x14ac:dyDescent="0.2">
      <c r="A31" s="211"/>
      <c r="B31" s="211"/>
      <c r="C31" s="240" t="s">
        <v>173</v>
      </c>
      <c r="D31" s="241"/>
      <c r="E31" s="241"/>
      <c r="F31" s="241"/>
      <c r="G31" s="242"/>
      <c r="H31" s="229"/>
      <c r="I31" s="211"/>
      <c r="J31" s="232"/>
      <c r="K31" s="232"/>
      <c r="L31" s="247"/>
      <c r="M31" s="247"/>
      <c r="N31" s="258"/>
      <c r="O31" s="238"/>
      <c r="P31" s="238"/>
      <c r="Q31" s="253"/>
      <c r="R31" s="253"/>
      <c r="S31" s="238"/>
    </row>
    <row r="32" spans="1:19" ht="16.5" x14ac:dyDescent="0.2">
      <c r="A32" s="212"/>
      <c r="B32" s="212"/>
      <c r="C32" s="255"/>
      <c r="D32" s="256"/>
      <c r="E32" s="256"/>
      <c r="F32" s="256"/>
      <c r="G32" s="257"/>
      <c r="H32" s="230"/>
      <c r="I32" s="212"/>
      <c r="J32" s="233"/>
      <c r="K32" s="233"/>
      <c r="L32" s="248"/>
      <c r="M32" s="248"/>
      <c r="N32" s="259"/>
      <c r="O32" s="239"/>
      <c r="P32" s="239"/>
      <c r="Q32" s="254"/>
      <c r="R32" s="254"/>
      <c r="S32" s="239"/>
    </row>
    <row r="33" spans="1:19" ht="16.5" x14ac:dyDescent="0.2">
      <c r="A33" s="210">
        <v>1.3</v>
      </c>
      <c r="B33" s="250"/>
      <c r="C33" s="226" t="s">
        <v>371</v>
      </c>
      <c r="D33" s="197"/>
      <c r="E33" s="197"/>
      <c r="F33" s="197"/>
      <c r="G33" s="227"/>
      <c r="H33" s="228">
        <v>6</v>
      </c>
      <c r="I33" s="210" t="s">
        <v>27</v>
      </c>
      <c r="J33" s="231"/>
      <c r="K33" s="231"/>
      <c r="L33" s="246">
        <v>0.12</v>
      </c>
      <c r="M33" s="246">
        <v>0.12</v>
      </c>
      <c r="N33" s="249">
        <f>L33+M33</f>
        <v>0.24</v>
      </c>
      <c r="O33" s="237"/>
      <c r="P33" s="237"/>
      <c r="Q33" s="234"/>
      <c r="R33" s="234"/>
      <c r="S33" s="237"/>
    </row>
    <row r="34" spans="1:19" ht="16.5" x14ac:dyDescent="0.2">
      <c r="A34" s="211"/>
      <c r="B34" s="251"/>
      <c r="C34" s="240" t="s">
        <v>174</v>
      </c>
      <c r="D34" s="241"/>
      <c r="E34" s="241"/>
      <c r="F34" s="241"/>
      <c r="G34" s="242"/>
      <c r="H34" s="229"/>
      <c r="I34" s="211"/>
      <c r="J34" s="232"/>
      <c r="K34" s="232"/>
      <c r="L34" s="247"/>
      <c r="M34" s="247"/>
      <c r="N34" s="258"/>
      <c r="O34" s="238"/>
      <c r="P34" s="238"/>
      <c r="Q34" s="253"/>
      <c r="R34" s="253"/>
      <c r="S34" s="238"/>
    </row>
    <row r="35" spans="1:19" ht="16.5" x14ac:dyDescent="0.2">
      <c r="A35" s="211"/>
      <c r="B35" s="251"/>
      <c r="C35" s="240" t="s">
        <v>175</v>
      </c>
      <c r="D35" s="241"/>
      <c r="E35" s="241"/>
      <c r="F35" s="241"/>
      <c r="G35" s="242"/>
      <c r="H35" s="229"/>
      <c r="I35" s="211"/>
      <c r="J35" s="232"/>
      <c r="K35" s="232"/>
      <c r="L35" s="247"/>
      <c r="M35" s="247"/>
      <c r="N35" s="258"/>
      <c r="O35" s="238"/>
      <c r="P35" s="238"/>
      <c r="Q35" s="253"/>
      <c r="R35" s="253"/>
      <c r="S35" s="238"/>
    </row>
    <row r="36" spans="1:19" ht="13.7" customHeight="1" x14ac:dyDescent="0.2">
      <c r="A36" s="211"/>
      <c r="B36" s="251"/>
      <c r="C36" s="240" t="s">
        <v>176</v>
      </c>
      <c r="D36" s="241"/>
      <c r="E36" s="241"/>
      <c r="F36" s="241"/>
      <c r="G36" s="242"/>
      <c r="H36" s="229"/>
      <c r="I36" s="211"/>
      <c r="J36" s="232"/>
      <c r="K36" s="232"/>
      <c r="L36" s="247"/>
      <c r="M36" s="247"/>
      <c r="N36" s="258"/>
      <c r="O36" s="238"/>
      <c r="P36" s="238"/>
      <c r="Q36" s="253"/>
      <c r="R36" s="253"/>
      <c r="S36" s="238"/>
    </row>
    <row r="37" spans="1:19" ht="13.7" customHeight="1" x14ac:dyDescent="0.2">
      <c r="A37" s="211"/>
      <c r="B37" s="251"/>
      <c r="C37" s="240"/>
      <c r="D37" s="241"/>
      <c r="E37" s="241"/>
      <c r="F37" s="241"/>
      <c r="G37" s="242"/>
      <c r="H37" s="229"/>
      <c r="I37" s="211"/>
      <c r="J37" s="232"/>
      <c r="K37" s="232"/>
      <c r="L37" s="247"/>
      <c r="M37" s="247"/>
      <c r="N37" s="258"/>
      <c r="O37" s="238"/>
      <c r="P37" s="238"/>
      <c r="Q37" s="253"/>
      <c r="R37" s="253"/>
      <c r="S37" s="238"/>
    </row>
    <row r="38" spans="1:19" ht="22.5" customHeight="1" x14ac:dyDescent="0.2">
      <c r="A38" s="211"/>
      <c r="B38" s="251"/>
      <c r="C38" s="240"/>
      <c r="D38" s="241"/>
      <c r="E38" s="241"/>
      <c r="F38" s="241"/>
      <c r="G38" s="242"/>
      <c r="H38" s="229"/>
      <c r="I38" s="211"/>
      <c r="J38" s="232"/>
      <c r="K38" s="232"/>
      <c r="L38" s="247"/>
      <c r="M38" s="247"/>
      <c r="N38" s="258"/>
      <c r="O38" s="238"/>
      <c r="P38" s="238"/>
      <c r="Q38" s="253"/>
      <c r="R38" s="253"/>
      <c r="S38" s="238"/>
    </row>
    <row r="39" spans="1:19" ht="16.5" x14ac:dyDescent="0.2">
      <c r="A39" s="211"/>
      <c r="B39" s="251"/>
      <c r="C39" s="240" t="s">
        <v>177</v>
      </c>
      <c r="D39" s="241"/>
      <c r="E39" s="241"/>
      <c r="F39" s="241"/>
      <c r="G39" s="242"/>
      <c r="H39" s="229"/>
      <c r="I39" s="211"/>
      <c r="J39" s="232"/>
      <c r="K39" s="232"/>
      <c r="L39" s="247"/>
      <c r="M39" s="247"/>
      <c r="N39" s="258"/>
      <c r="O39" s="238"/>
      <c r="P39" s="238"/>
      <c r="Q39" s="253"/>
      <c r="R39" s="253"/>
      <c r="S39" s="238"/>
    </row>
    <row r="40" spans="1:19" ht="16.5" x14ac:dyDescent="0.2">
      <c r="A40" s="211"/>
      <c r="B40" s="251"/>
      <c r="C40" s="240" t="s">
        <v>178</v>
      </c>
      <c r="D40" s="241"/>
      <c r="E40" s="241"/>
      <c r="F40" s="241"/>
      <c r="G40" s="242"/>
      <c r="H40" s="229"/>
      <c r="I40" s="211"/>
      <c r="J40" s="232"/>
      <c r="K40" s="232"/>
      <c r="L40" s="247"/>
      <c r="M40" s="247"/>
      <c r="N40" s="258"/>
      <c r="O40" s="238"/>
      <c r="P40" s="238"/>
      <c r="Q40" s="253"/>
      <c r="R40" s="253"/>
      <c r="S40" s="238"/>
    </row>
    <row r="41" spans="1:19" ht="16.5" x14ac:dyDescent="0.2">
      <c r="A41" s="212"/>
      <c r="B41" s="252"/>
      <c r="C41" s="243" t="s">
        <v>179</v>
      </c>
      <c r="D41" s="244"/>
      <c r="E41" s="244"/>
      <c r="F41" s="244"/>
      <c r="G41" s="245"/>
      <c r="H41" s="230"/>
      <c r="I41" s="212"/>
      <c r="J41" s="233"/>
      <c r="K41" s="233"/>
      <c r="L41" s="248"/>
      <c r="M41" s="248"/>
      <c r="N41" s="259"/>
      <c r="O41" s="239"/>
      <c r="P41" s="239"/>
      <c r="Q41" s="254"/>
      <c r="R41" s="254"/>
      <c r="S41" s="239"/>
    </row>
    <row r="42" spans="1:19" ht="16.5" x14ac:dyDescent="0.2">
      <c r="A42" s="210">
        <v>1.4</v>
      </c>
      <c r="B42" s="250"/>
      <c r="C42" s="226" t="s">
        <v>372</v>
      </c>
      <c r="D42" s="197"/>
      <c r="E42" s="197"/>
      <c r="F42" s="197"/>
      <c r="G42" s="227"/>
      <c r="H42" s="207">
        <v>3</v>
      </c>
      <c r="I42" s="210" t="s">
        <v>27</v>
      </c>
      <c r="J42" s="213"/>
      <c r="K42" s="213"/>
      <c r="L42" s="246">
        <v>0.12</v>
      </c>
      <c r="M42" s="246">
        <v>0.12</v>
      </c>
      <c r="N42" s="249">
        <f>L42+M42</f>
        <v>0.24</v>
      </c>
      <c r="O42" s="237"/>
      <c r="P42" s="237"/>
      <c r="Q42" s="234"/>
      <c r="R42" s="234"/>
      <c r="S42" s="237"/>
    </row>
    <row r="43" spans="1:19" ht="16.5" x14ac:dyDescent="0.2">
      <c r="A43" s="211"/>
      <c r="B43" s="251"/>
      <c r="C43" s="240" t="s">
        <v>180</v>
      </c>
      <c r="D43" s="241"/>
      <c r="E43" s="241"/>
      <c r="F43" s="241"/>
      <c r="G43" s="242"/>
      <c r="H43" s="208"/>
      <c r="I43" s="211"/>
      <c r="J43" s="214"/>
      <c r="K43" s="214"/>
      <c r="L43" s="247"/>
      <c r="M43" s="247"/>
      <c r="N43" s="235"/>
      <c r="O43" s="238"/>
      <c r="P43" s="238"/>
      <c r="Q43" s="235"/>
      <c r="R43" s="235"/>
      <c r="S43" s="238"/>
    </row>
    <row r="44" spans="1:19" ht="16.5" x14ac:dyDescent="0.2">
      <c r="A44" s="211"/>
      <c r="B44" s="251"/>
      <c r="C44" s="240" t="s">
        <v>181</v>
      </c>
      <c r="D44" s="241"/>
      <c r="E44" s="241"/>
      <c r="F44" s="241"/>
      <c r="G44" s="242"/>
      <c r="H44" s="208"/>
      <c r="I44" s="211"/>
      <c r="J44" s="214"/>
      <c r="K44" s="214"/>
      <c r="L44" s="247"/>
      <c r="M44" s="247"/>
      <c r="N44" s="235"/>
      <c r="O44" s="238"/>
      <c r="P44" s="238"/>
      <c r="Q44" s="235"/>
      <c r="R44" s="235"/>
      <c r="S44" s="238"/>
    </row>
    <row r="45" spans="1:19" x14ac:dyDescent="0.2">
      <c r="A45" s="211"/>
      <c r="B45" s="251"/>
      <c r="C45" s="240" t="s">
        <v>182</v>
      </c>
      <c r="D45" s="241"/>
      <c r="E45" s="241"/>
      <c r="F45" s="241"/>
      <c r="G45" s="242"/>
      <c r="H45" s="208"/>
      <c r="I45" s="211"/>
      <c r="J45" s="214"/>
      <c r="K45" s="214"/>
      <c r="L45" s="247"/>
      <c r="M45" s="247"/>
      <c r="N45" s="235"/>
      <c r="O45" s="238"/>
      <c r="P45" s="238"/>
      <c r="Q45" s="235"/>
      <c r="R45" s="235"/>
      <c r="S45" s="238"/>
    </row>
    <row r="46" spans="1:19" ht="21.75" customHeight="1" x14ac:dyDescent="0.2">
      <c r="A46" s="211"/>
      <c r="B46" s="251"/>
      <c r="C46" s="240"/>
      <c r="D46" s="241"/>
      <c r="E46" s="241"/>
      <c r="F46" s="241"/>
      <c r="G46" s="242"/>
      <c r="H46" s="208"/>
      <c r="I46" s="211"/>
      <c r="J46" s="214"/>
      <c r="K46" s="214"/>
      <c r="L46" s="247"/>
      <c r="M46" s="247"/>
      <c r="N46" s="235"/>
      <c r="O46" s="238"/>
      <c r="P46" s="238"/>
      <c r="Q46" s="235"/>
      <c r="R46" s="235"/>
      <c r="S46" s="238"/>
    </row>
    <row r="47" spans="1:19" x14ac:dyDescent="0.2">
      <c r="A47" s="211"/>
      <c r="B47" s="251"/>
      <c r="C47" s="240" t="s">
        <v>183</v>
      </c>
      <c r="D47" s="241"/>
      <c r="E47" s="241"/>
      <c r="F47" s="241"/>
      <c r="G47" s="242"/>
      <c r="H47" s="208"/>
      <c r="I47" s="211"/>
      <c r="J47" s="214"/>
      <c r="K47" s="214"/>
      <c r="L47" s="247"/>
      <c r="M47" s="247"/>
      <c r="N47" s="235"/>
      <c r="O47" s="238"/>
      <c r="P47" s="238"/>
      <c r="Q47" s="235"/>
      <c r="R47" s="235"/>
      <c r="S47" s="238"/>
    </row>
    <row r="48" spans="1:19" ht="22.5" customHeight="1" x14ac:dyDescent="0.2">
      <c r="A48" s="211"/>
      <c r="B48" s="251"/>
      <c r="C48" s="240"/>
      <c r="D48" s="241"/>
      <c r="E48" s="241"/>
      <c r="F48" s="241"/>
      <c r="G48" s="242"/>
      <c r="H48" s="208"/>
      <c r="I48" s="211"/>
      <c r="J48" s="214"/>
      <c r="K48" s="214"/>
      <c r="L48" s="247"/>
      <c r="M48" s="247"/>
      <c r="N48" s="235"/>
      <c r="O48" s="238"/>
      <c r="P48" s="238"/>
      <c r="Q48" s="235"/>
      <c r="R48" s="235"/>
      <c r="S48" s="238"/>
    </row>
    <row r="49" spans="1:19" ht="16.5" x14ac:dyDescent="0.2">
      <c r="A49" s="212"/>
      <c r="B49" s="252"/>
      <c r="C49" s="243" t="s">
        <v>184</v>
      </c>
      <c r="D49" s="244"/>
      <c r="E49" s="244"/>
      <c r="F49" s="244"/>
      <c r="G49" s="245"/>
      <c r="H49" s="209"/>
      <c r="I49" s="212"/>
      <c r="J49" s="215"/>
      <c r="K49" s="215"/>
      <c r="L49" s="248"/>
      <c r="M49" s="248"/>
      <c r="N49" s="236"/>
      <c r="O49" s="239"/>
      <c r="P49" s="239"/>
      <c r="Q49" s="236"/>
      <c r="R49" s="236"/>
      <c r="S49" s="239"/>
    </row>
    <row r="50" spans="1:19" ht="15.6" customHeight="1" x14ac:dyDescent="0.2">
      <c r="A50" s="210">
        <v>1.5</v>
      </c>
      <c r="B50" s="210"/>
      <c r="C50" s="197" t="s">
        <v>373</v>
      </c>
      <c r="D50" s="197"/>
      <c r="E50" s="197"/>
      <c r="F50" s="197"/>
      <c r="G50" s="197"/>
      <c r="H50" s="228">
        <v>3</v>
      </c>
      <c r="I50" s="210" t="s">
        <v>27</v>
      </c>
      <c r="J50" s="213"/>
      <c r="K50" s="213"/>
      <c r="L50" s="246">
        <v>0.12</v>
      </c>
      <c r="M50" s="246">
        <v>0.12</v>
      </c>
      <c r="N50" s="249">
        <f>L50+M50</f>
        <v>0.24</v>
      </c>
      <c r="O50" s="237"/>
      <c r="P50" s="237"/>
      <c r="Q50" s="234"/>
      <c r="R50" s="234"/>
      <c r="S50" s="237"/>
    </row>
    <row r="51" spans="1:19" ht="16.5" x14ac:dyDescent="0.2">
      <c r="A51" s="211"/>
      <c r="B51" s="211"/>
      <c r="C51" s="241" t="s">
        <v>185</v>
      </c>
      <c r="D51" s="241"/>
      <c r="E51" s="241"/>
      <c r="F51" s="241"/>
      <c r="G51" s="241"/>
      <c r="H51" s="229"/>
      <c r="I51" s="211"/>
      <c r="J51" s="214"/>
      <c r="K51" s="214"/>
      <c r="L51" s="247"/>
      <c r="M51" s="247"/>
      <c r="N51" s="235"/>
      <c r="O51" s="238"/>
      <c r="P51" s="238"/>
      <c r="Q51" s="235"/>
      <c r="R51" s="235"/>
      <c r="S51" s="238"/>
    </row>
    <row r="52" spans="1:19" ht="16.5" x14ac:dyDescent="0.2">
      <c r="A52" s="211"/>
      <c r="B52" s="211"/>
      <c r="C52" s="241" t="s">
        <v>186</v>
      </c>
      <c r="D52" s="241"/>
      <c r="E52" s="241"/>
      <c r="F52" s="241"/>
      <c r="G52" s="241"/>
      <c r="H52" s="229"/>
      <c r="I52" s="211"/>
      <c r="J52" s="214"/>
      <c r="K52" s="214"/>
      <c r="L52" s="247"/>
      <c r="M52" s="247"/>
      <c r="N52" s="235"/>
      <c r="O52" s="238"/>
      <c r="P52" s="238"/>
      <c r="Q52" s="235"/>
      <c r="R52" s="235"/>
      <c r="S52" s="238"/>
    </row>
    <row r="53" spans="1:19" x14ac:dyDescent="0.2">
      <c r="A53" s="211"/>
      <c r="B53" s="211"/>
      <c r="C53" s="241" t="s">
        <v>187</v>
      </c>
      <c r="D53" s="241"/>
      <c r="E53" s="241"/>
      <c r="F53" s="241"/>
      <c r="G53" s="241"/>
      <c r="H53" s="229"/>
      <c r="I53" s="211"/>
      <c r="J53" s="214"/>
      <c r="K53" s="214"/>
      <c r="L53" s="247"/>
      <c r="M53" s="247"/>
      <c r="N53" s="235"/>
      <c r="O53" s="238"/>
      <c r="P53" s="238"/>
      <c r="Q53" s="235"/>
      <c r="R53" s="235"/>
      <c r="S53" s="238"/>
    </row>
    <row r="54" spans="1:19" ht="15.6" customHeight="1" x14ac:dyDescent="0.2">
      <c r="A54" s="211"/>
      <c r="B54" s="211"/>
      <c r="C54" s="241"/>
      <c r="D54" s="241"/>
      <c r="E54" s="241"/>
      <c r="F54" s="241"/>
      <c r="G54" s="241"/>
      <c r="H54" s="229"/>
      <c r="I54" s="211"/>
      <c r="J54" s="214"/>
      <c r="K54" s="214"/>
      <c r="L54" s="247"/>
      <c r="M54" s="247"/>
      <c r="N54" s="235"/>
      <c r="O54" s="238"/>
      <c r="P54" s="238"/>
      <c r="Q54" s="235"/>
      <c r="R54" s="235"/>
      <c r="S54" s="238"/>
    </row>
    <row r="55" spans="1:19" x14ac:dyDescent="0.2">
      <c r="A55" s="211"/>
      <c r="B55" s="211"/>
      <c r="C55" s="241" t="s">
        <v>188</v>
      </c>
      <c r="D55" s="241"/>
      <c r="E55" s="241"/>
      <c r="F55" s="241"/>
      <c r="G55" s="241"/>
      <c r="H55" s="229"/>
      <c r="I55" s="211"/>
      <c r="J55" s="214"/>
      <c r="K55" s="214"/>
      <c r="L55" s="247"/>
      <c r="M55" s="247"/>
      <c r="N55" s="235"/>
      <c r="O55" s="238"/>
      <c r="P55" s="238"/>
      <c r="Q55" s="235"/>
      <c r="R55" s="235"/>
      <c r="S55" s="238"/>
    </row>
    <row r="56" spans="1:19" ht="22.5" customHeight="1" x14ac:dyDescent="0.2">
      <c r="A56" s="211"/>
      <c r="B56" s="211"/>
      <c r="C56" s="241"/>
      <c r="D56" s="241"/>
      <c r="E56" s="241"/>
      <c r="F56" s="241"/>
      <c r="G56" s="241"/>
      <c r="H56" s="229"/>
      <c r="I56" s="211"/>
      <c r="J56" s="214"/>
      <c r="K56" s="214"/>
      <c r="L56" s="247"/>
      <c r="M56" s="247"/>
      <c r="N56" s="235"/>
      <c r="O56" s="238"/>
      <c r="P56" s="238"/>
      <c r="Q56" s="235"/>
      <c r="R56" s="235"/>
      <c r="S56" s="238"/>
    </row>
    <row r="57" spans="1:19" ht="13.35" customHeight="1" x14ac:dyDescent="0.2">
      <c r="A57" s="211"/>
      <c r="B57" s="211"/>
      <c r="C57" s="241" t="s">
        <v>189</v>
      </c>
      <c r="D57" s="241"/>
      <c r="E57" s="241"/>
      <c r="F57" s="241"/>
      <c r="G57" s="241"/>
      <c r="H57" s="229"/>
      <c r="I57" s="211"/>
      <c r="J57" s="214"/>
      <c r="K57" s="214"/>
      <c r="L57" s="247"/>
      <c r="M57" s="247"/>
      <c r="N57" s="235"/>
      <c r="O57" s="238"/>
      <c r="P57" s="238"/>
      <c r="Q57" s="235"/>
      <c r="R57" s="235"/>
      <c r="S57" s="238"/>
    </row>
    <row r="58" spans="1:19" ht="21.75" customHeight="1" x14ac:dyDescent="0.2">
      <c r="A58" s="211"/>
      <c r="B58" s="211"/>
      <c r="C58" s="241"/>
      <c r="D58" s="241"/>
      <c r="E58" s="241"/>
      <c r="F58" s="241"/>
      <c r="G58" s="241"/>
      <c r="H58" s="229"/>
      <c r="I58" s="211"/>
      <c r="J58" s="214"/>
      <c r="K58" s="214"/>
      <c r="L58" s="247"/>
      <c r="M58" s="247"/>
      <c r="N58" s="235"/>
      <c r="O58" s="238"/>
      <c r="P58" s="238"/>
      <c r="Q58" s="235"/>
      <c r="R58" s="235"/>
      <c r="S58" s="238"/>
    </row>
    <row r="59" spans="1:19" ht="13.35" customHeight="1" x14ac:dyDescent="0.2">
      <c r="A59" s="211"/>
      <c r="B59" s="211"/>
      <c r="C59" s="241" t="s">
        <v>190</v>
      </c>
      <c r="D59" s="241"/>
      <c r="E59" s="241"/>
      <c r="F59" s="241"/>
      <c r="G59" s="241"/>
      <c r="H59" s="229"/>
      <c r="I59" s="211"/>
      <c r="J59" s="214"/>
      <c r="K59" s="214"/>
      <c r="L59" s="247"/>
      <c r="M59" s="247"/>
      <c r="N59" s="235"/>
      <c r="O59" s="238"/>
      <c r="P59" s="238"/>
      <c r="Q59" s="235"/>
      <c r="R59" s="235"/>
      <c r="S59" s="238"/>
    </row>
    <row r="60" spans="1:19" ht="13.35" customHeight="1" x14ac:dyDescent="0.2">
      <c r="A60" s="211"/>
      <c r="B60" s="211"/>
      <c r="C60" s="241" t="s">
        <v>191</v>
      </c>
      <c r="D60" s="241"/>
      <c r="E60" s="241"/>
      <c r="F60" s="241"/>
      <c r="G60" s="241"/>
      <c r="H60" s="229"/>
      <c r="I60" s="211"/>
      <c r="J60" s="214"/>
      <c r="K60" s="214"/>
      <c r="L60" s="247"/>
      <c r="M60" s="247"/>
      <c r="N60" s="235"/>
      <c r="O60" s="238"/>
      <c r="P60" s="238"/>
      <c r="Q60" s="235"/>
      <c r="R60" s="235"/>
      <c r="S60" s="238"/>
    </row>
    <row r="61" spans="1:19" ht="13.35" customHeight="1" x14ac:dyDescent="0.2">
      <c r="A61" s="211"/>
      <c r="B61" s="211"/>
      <c r="C61" s="120"/>
      <c r="D61" s="120"/>
      <c r="E61" s="120"/>
      <c r="F61" s="120"/>
      <c r="G61" s="120"/>
      <c r="H61" s="229"/>
      <c r="I61" s="211"/>
      <c r="J61" s="214"/>
      <c r="K61" s="214"/>
      <c r="L61" s="247"/>
      <c r="M61" s="247"/>
      <c r="N61" s="235"/>
      <c r="O61" s="238"/>
      <c r="P61" s="238"/>
      <c r="Q61" s="235"/>
      <c r="R61" s="235"/>
      <c r="S61" s="238"/>
    </row>
    <row r="62" spans="1:19" ht="16.5" x14ac:dyDescent="0.2">
      <c r="A62" s="212"/>
      <c r="B62" s="212"/>
      <c r="C62" s="244"/>
      <c r="D62" s="244"/>
      <c r="E62" s="244"/>
      <c r="F62" s="244"/>
      <c r="G62" s="244"/>
      <c r="H62" s="230"/>
      <c r="I62" s="212"/>
      <c r="J62" s="215"/>
      <c r="K62" s="215"/>
      <c r="L62" s="248"/>
      <c r="M62" s="248"/>
      <c r="N62" s="236"/>
      <c r="O62" s="239"/>
      <c r="P62" s="239"/>
      <c r="Q62" s="236"/>
      <c r="R62" s="236"/>
      <c r="S62" s="239"/>
    </row>
    <row r="63" spans="1:19" ht="16.5" x14ac:dyDescent="0.2">
      <c r="A63" s="210">
        <v>1.6</v>
      </c>
      <c r="B63" s="250"/>
      <c r="C63" s="226" t="s">
        <v>374</v>
      </c>
      <c r="D63" s="197"/>
      <c r="E63" s="197"/>
      <c r="F63" s="197"/>
      <c r="G63" s="227"/>
      <c r="H63" s="207">
        <v>3</v>
      </c>
      <c r="I63" s="210" t="s">
        <v>27</v>
      </c>
      <c r="J63" s="213"/>
      <c r="K63" s="213"/>
      <c r="L63" s="246">
        <v>0.12</v>
      </c>
      <c r="M63" s="246">
        <v>0.12</v>
      </c>
      <c r="N63" s="249">
        <f>L63+M63</f>
        <v>0.24</v>
      </c>
      <c r="O63" s="237"/>
      <c r="P63" s="237"/>
      <c r="Q63" s="234"/>
      <c r="R63" s="234"/>
      <c r="S63" s="237"/>
    </row>
    <row r="64" spans="1:19" ht="16.5" x14ac:dyDescent="0.2">
      <c r="A64" s="211"/>
      <c r="B64" s="251"/>
      <c r="C64" s="240" t="s">
        <v>192</v>
      </c>
      <c r="D64" s="241"/>
      <c r="E64" s="241"/>
      <c r="F64" s="241"/>
      <c r="G64" s="242"/>
      <c r="H64" s="208"/>
      <c r="I64" s="211"/>
      <c r="J64" s="214"/>
      <c r="K64" s="214"/>
      <c r="L64" s="247"/>
      <c r="M64" s="247"/>
      <c r="N64" s="235"/>
      <c r="O64" s="238"/>
      <c r="P64" s="238"/>
      <c r="Q64" s="235"/>
      <c r="R64" s="235"/>
      <c r="S64" s="238"/>
    </row>
    <row r="65" spans="1:19" ht="16.5" x14ac:dyDescent="0.2">
      <c r="A65" s="211"/>
      <c r="B65" s="251"/>
      <c r="C65" s="240" t="s">
        <v>193</v>
      </c>
      <c r="D65" s="241"/>
      <c r="E65" s="241"/>
      <c r="F65" s="241"/>
      <c r="G65" s="242"/>
      <c r="H65" s="208"/>
      <c r="I65" s="211"/>
      <c r="J65" s="214"/>
      <c r="K65" s="214"/>
      <c r="L65" s="247"/>
      <c r="M65" s="247"/>
      <c r="N65" s="235"/>
      <c r="O65" s="238"/>
      <c r="P65" s="238"/>
      <c r="Q65" s="235"/>
      <c r="R65" s="235"/>
      <c r="S65" s="238"/>
    </row>
    <row r="66" spans="1:19" ht="13.35" customHeight="1" x14ac:dyDescent="0.2">
      <c r="A66" s="211"/>
      <c r="B66" s="251"/>
      <c r="C66" s="240" t="s">
        <v>194</v>
      </c>
      <c r="D66" s="241"/>
      <c r="E66" s="241"/>
      <c r="F66" s="241"/>
      <c r="G66" s="242"/>
      <c r="H66" s="208"/>
      <c r="I66" s="211"/>
      <c r="J66" s="214"/>
      <c r="K66" s="214"/>
      <c r="L66" s="247"/>
      <c r="M66" s="247"/>
      <c r="N66" s="235"/>
      <c r="O66" s="238"/>
      <c r="P66" s="238"/>
      <c r="Q66" s="235"/>
      <c r="R66" s="235"/>
      <c r="S66" s="238"/>
    </row>
    <row r="67" spans="1:19" ht="13.35" customHeight="1" x14ac:dyDescent="0.2">
      <c r="A67" s="211"/>
      <c r="B67" s="251"/>
      <c r="C67" s="240" t="s">
        <v>195</v>
      </c>
      <c r="D67" s="241"/>
      <c r="E67" s="241"/>
      <c r="F67" s="241"/>
      <c r="G67" s="242"/>
      <c r="H67" s="208"/>
      <c r="I67" s="211"/>
      <c r="J67" s="214"/>
      <c r="K67" s="214"/>
      <c r="L67" s="247"/>
      <c r="M67" s="247"/>
      <c r="N67" s="235"/>
      <c r="O67" s="238"/>
      <c r="P67" s="238"/>
      <c r="Q67" s="235"/>
      <c r="R67" s="235"/>
      <c r="S67" s="238"/>
    </row>
    <row r="68" spans="1:19" ht="13.35" customHeight="1" x14ac:dyDescent="0.2">
      <c r="A68" s="211"/>
      <c r="B68" s="251"/>
      <c r="C68" s="240" t="s">
        <v>196</v>
      </c>
      <c r="D68" s="241"/>
      <c r="E68" s="241"/>
      <c r="F68" s="241"/>
      <c r="G68" s="242"/>
      <c r="H68" s="208"/>
      <c r="I68" s="211"/>
      <c r="J68" s="214"/>
      <c r="K68" s="214"/>
      <c r="L68" s="247"/>
      <c r="M68" s="247"/>
      <c r="N68" s="235"/>
      <c r="O68" s="238"/>
      <c r="P68" s="238"/>
      <c r="Q68" s="235"/>
      <c r="R68" s="235"/>
      <c r="S68" s="238"/>
    </row>
    <row r="69" spans="1:19" x14ac:dyDescent="0.2">
      <c r="A69" s="211"/>
      <c r="B69" s="251"/>
      <c r="C69" s="240" t="s">
        <v>197</v>
      </c>
      <c r="D69" s="241"/>
      <c r="E69" s="241"/>
      <c r="F69" s="241"/>
      <c r="G69" s="242"/>
      <c r="H69" s="208"/>
      <c r="I69" s="211"/>
      <c r="J69" s="214"/>
      <c r="K69" s="214"/>
      <c r="L69" s="247"/>
      <c r="M69" s="247"/>
      <c r="N69" s="235"/>
      <c r="O69" s="238"/>
      <c r="P69" s="238"/>
      <c r="Q69" s="235"/>
      <c r="R69" s="235"/>
      <c r="S69" s="238"/>
    </row>
    <row r="70" spans="1:19" ht="24.75" customHeight="1" x14ac:dyDescent="0.2">
      <c r="A70" s="211"/>
      <c r="B70" s="251"/>
      <c r="C70" s="240"/>
      <c r="D70" s="241"/>
      <c r="E70" s="241"/>
      <c r="F70" s="241"/>
      <c r="G70" s="242"/>
      <c r="H70" s="208"/>
      <c r="I70" s="211"/>
      <c r="J70" s="214"/>
      <c r="K70" s="214"/>
      <c r="L70" s="247"/>
      <c r="M70" s="247"/>
      <c r="N70" s="235"/>
      <c r="O70" s="238"/>
      <c r="P70" s="238"/>
      <c r="Q70" s="235"/>
      <c r="R70" s="235"/>
      <c r="S70" s="238"/>
    </row>
    <row r="71" spans="1:19" x14ac:dyDescent="0.2">
      <c r="A71" s="211"/>
      <c r="B71" s="251"/>
      <c r="C71" s="240" t="s">
        <v>198</v>
      </c>
      <c r="D71" s="241"/>
      <c r="E71" s="241"/>
      <c r="F71" s="241"/>
      <c r="G71" s="242"/>
      <c r="H71" s="208"/>
      <c r="I71" s="211"/>
      <c r="J71" s="214"/>
      <c r="K71" s="214"/>
      <c r="L71" s="247"/>
      <c r="M71" s="247"/>
      <c r="N71" s="235"/>
      <c r="O71" s="238"/>
      <c r="P71" s="238"/>
      <c r="Q71" s="235"/>
      <c r="R71" s="235"/>
      <c r="S71" s="238"/>
    </row>
    <row r="72" spans="1:19" ht="21.75" customHeight="1" x14ac:dyDescent="0.2">
      <c r="A72" s="211"/>
      <c r="B72" s="251"/>
      <c r="C72" s="240"/>
      <c r="D72" s="241"/>
      <c r="E72" s="241"/>
      <c r="F72" s="241"/>
      <c r="G72" s="242"/>
      <c r="H72" s="208"/>
      <c r="I72" s="211"/>
      <c r="J72" s="214"/>
      <c r="K72" s="214"/>
      <c r="L72" s="247"/>
      <c r="M72" s="247"/>
      <c r="N72" s="235"/>
      <c r="O72" s="238"/>
      <c r="P72" s="238"/>
      <c r="Q72" s="235"/>
      <c r="R72" s="235"/>
      <c r="S72" s="238"/>
    </row>
    <row r="73" spans="1:19" ht="16.5" x14ac:dyDescent="0.2">
      <c r="A73" s="211"/>
      <c r="B73" s="251"/>
      <c r="C73" s="240" t="s">
        <v>199</v>
      </c>
      <c r="D73" s="241"/>
      <c r="E73" s="241"/>
      <c r="F73" s="241"/>
      <c r="G73" s="242"/>
      <c r="H73" s="208"/>
      <c r="I73" s="211"/>
      <c r="J73" s="214"/>
      <c r="K73" s="214"/>
      <c r="L73" s="247"/>
      <c r="M73" s="247"/>
      <c r="N73" s="235"/>
      <c r="O73" s="238"/>
      <c r="P73" s="238"/>
      <c r="Q73" s="235"/>
      <c r="R73" s="235"/>
      <c r="S73" s="238"/>
    </row>
    <row r="74" spans="1:19" ht="16.5" x14ac:dyDescent="0.2">
      <c r="A74" s="121" t="s">
        <v>28</v>
      </c>
      <c r="B74" s="260" t="s">
        <v>200</v>
      </c>
      <c r="C74" s="261"/>
      <c r="D74" s="261"/>
      <c r="E74" s="261"/>
      <c r="F74" s="261"/>
      <c r="G74" s="261"/>
      <c r="H74" s="261"/>
      <c r="I74" s="261"/>
      <c r="J74" s="261"/>
      <c r="K74" s="261"/>
      <c r="L74" s="261"/>
      <c r="M74" s="261"/>
      <c r="N74" s="261"/>
      <c r="O74" s="261"/>
      <c r="P74" s="261"/>
      <c r="Q74" s="261"/>
      <c r="R74" s="261"/>
      <c r="S74" s="262"/>
    </row>
    <row r="75" spans="1:19" ht="16.5" x14ac:dyDescent="0.2">
      <c r="A75" s="210">
        <v>2.1</v>
      </c>
      <c r="B75" s="250"/>
      <c r="C75" s="226" t="s">
        <v>375</v>
      </c>
      <c r="D75" s="197"/>
      <c r="E75" s="197"/>
      <c r="F75" s="197"/>
      <c r="G75" s="227"/>
      <c r="H75" s="207">
        <v>1</v>
      </c>
      <c r="I75" s="210" t="s">
        <v>201</v>
      </c>
      <c r="J75" s="213"/>
      <c r="K75" s="213"/>
      <c r="L75" s="246">
        <v>0.12</v>
      </c>
      <c r="M75" s="246">
        <v>0.12</v>
      </c>
      <c r="N75" s="249">
        <f>L75+M75</f>
        <v>0.24</v>
      </c>
      <c r="O75" s="237"/>
      <c r="P75" s="237"/>
      <c r="Q75" s="234"/>
      <c r="R75" s="234"/>
      <c r="S75" s="237"/>
    </row>
    <row r="76" spans="1:19" ht="16.5" x14ac:dyDescent="0.2">
      <c r="A76" s="211"/>
      <c r="B76" s="251"/>
      <c r="C76" s="240" t="s">
        <v>202</v>
      </c>
      <c r="D76" s="241"/>
      <c r="E76" s="241"/>
      <c r="F76" s="241"/>
      <c r="G76" s="242"/>
      <c r="H76" s="208"/>
      <c r="I76" s="211"/>
      <c r="J76" s="214"/>
      <c r="K76" s="214"/>
      <c r="L76" s="247"/>
      <c r="M76" s="247"/>
      <c r="N76" s="235"/>
      <c r="O76" s="238"/>
      <c r="P76" s="238"/>
      <c r="Q76" s="235"/>
      <c r="R76" s="235"/>
      <c r="S76" s="238"/>
    </row>
    <row r="77" spans="1:19" ht="13.7" customHeight="1" x14ac:dyDescent="0.2">
      <c r="A77" s="211"/>
      <c r="B77" s="251"/>
      <c r="C77" s="240" t="s">
        <v>203</v>
      </c>
      <c r="D77" s="241"/>
      <c r="E77" s="241"/>
      <c r="F77" s="241"/>
      <c r="G77" s="242"/>
      <c r="H77" s="208"/>
      <c r="I77" s="211"/>
      <c r="J77" s="214"/>
      <c r="K77" s="214"/>
      <c r="L77" s="247"/>
      <c r="M77" s="247"/>
      <c r="N77" s="235"/>
      <c r="O77" s="238"/>
      <c r="P77" s="238"/>
      <c r="Q77" s="235"/>
      <c r="R77" s="235"/>
      <c r="S77" s="238"/>
    </row>
    <row r="78" spans="1:19" ht="16.5" x14ac:dyDescent="0.2">
      <c r="A78" s="211"/>
      <c r="B78" s="251"/>
      <c r="C78" s="240" t="s">
        <v>204</v>
      </c>
      <c r="D78" s="241"/>
      <c r="E78" s="241"/>
      <c r="F78" s="241"/>
      <c r="G78" s="242"/>
      <c r="H78" s="208"/>
      <c r="I78" s="211"/>
      <c r="J78" s="214"/>
      <c r="K78" s="214"/>
      <c r="L78" s="247"/>
      <c r="M78" s="247"/>
      <c r="N78" s="235"/>
      <c r="O78" s="238"/>
      <c r="P78" s="238"/>
      <c r="Q78" s="235"/>
      <c r="R78" s="235"/>
      <c r="S78" s="238"/>
    </row>
    <row r="79" spans="1:19" x14ac:dyDescent="0.2">
      <c r="A79" s="211"/>
      <c r="B79" s="251"/>
      <c r="C79" s="240" t="s">
        <v>205</v>
      </c>
      <c r="D79" s="241"/>
      <c r="E79" s="241"/>
      <c r="F79" s="241"/>
      <c r="G79" s="242"/>
      <c r="H79" s="208"/>
      <c r="I79" s="211"/>
      <c r="J79" s="214"/>
      <c r="K79" s="214"/>
      <c r="L79" s="247"/>
      <c r="M79" s="247"/>
      <c r="N79" s="235"/>
      <c r="O79" s="238"/>
      <c r="P79" s="238"/>
      <c r="Q79" s="235"/>
      <c r="R79" s="235"/>
      <c r="S79" s="238"/>
    </row>
    <row r="80" spans="1:19" x14ac:dyDescent="0.2">
      <c r="A80" s="211"/>
      <c r="B80" s="251"/>
      <c r="C80" s="240"/>
      <c r="D80" s="241"/>
      <c r="E80" s="241"/>
      <c r="F80" s="241"/>
      <c r="G80" s="242"/>
      <c r="H80" s="208"/>
      <c r="I80" s="211"/>
      <c r="J80" s="214"/>
      <c r="K80" s="214"/>
      <c r="L80" s="247"/>
      <c r="M80" s="247"/>
      <c r="N80" s="235"/>
      <c r="O80" s="238"/>
      <c r="P80" s="238"/>
      <c r="Q80" s="235"/>
      <c r="R80" s="235"/>
      <c r="S80" s="238"/>
    </row>
    <row r="81" spans="1:19" x14ac:dyDescent="0.2">
      <c r="A81" s="211"/>
      <c r="B81" s="251"/>
      <c r="C81" s="240" t="s">
        <v>206</v>
      </c>
      <c r="D81" s="241"/>
      <c r="E81" s="241"/>
      <c r="F81" s="241"/>
      <c r="G81" s="242"/>
      <c r="H81" s="208"/>
      <c r="I81" s="211"/>
      <c r="J81" s="214"/>
      <c r="K81" s="214"/>
      <c r="L81" s="247"/>
      <c r="M81" s="247"/>
      <c r="N81" s="235"/>
      <c r="O81" s="238"/>
      <c r="P81" s="238"/>
      <c r="Q81" s="235"/>
      <c r="R81" s="235"/>
      <c r="S81" s="238"/>
    </row>
    <row r="82" spans="1:19" x14ac:dyDescent="0.2">
      <c r="A82" s="211"/>
      <c r="B82" s="251"/>
      <c r="C82" s="240"/>
      <c r="D82" s="241"/>
      <c r="E82" s="241"/>
      <c r="F82" s="241"/>
      <c r="G82" s="242"/>
      <c r="H82" s="208"/>
      <c r="I82" s="211"/>
      <c r="J82" s="214"/>
      <c r="K82" s="214"/>
      <c r="L82" s="247"/>
      <c r="M82" s="247"/>
      <c r="N82" s="235"/>
      <c r="O82" s="238"/>
      <c r="P82" s="238"/>
      <c r="Q82" s="235"/>
      <c r="R82" s="235"/>
      <c r="S82" s="238"/>
    </row>
    <row r="83" spans="1:19" ht="16.5" x14ac:dyDescent="0.2">
      <c r="A83" s="212"/>
      <c r="B83" s="252"/>
      <c r="C83" s="243" t="s">
        <v>207</v>
      </c>
      <c r="D83" s="244"/>
      <c r="E83" s="244"/>
      <c r="F83" s="244"/>
      <c r="G83" s="245"/>
      <c r="H83" s="209"/>
      <c r="I83" s="212"/>
      <c r="J83" s="215"/>
      <c r="K83" s="215"/>
      <c r="L83" s="248"/>
      <c r="M83" s="248"/>
      <c r="N83" s="236"/>
      <c r="O83" s="239"/>
      <c r="P83" s="239"/>
      <c r="Q83" s="236"/>
      <c r="R83" s="236"/>
      <c r="S83" s="239"/>
    </row>
    <row r="84" spans="1:19" ht="16.5" x14ac:dyDescent="0.2">
      <c r="A84" s="210">
        <v>2.2000000000000002</v>
      </c>
      <c r="B84" s="250"/>
      <c r="C84" s="226" t="s">
        <v>376</v>
      </c>
      <c r="D84" s="197"/>
      <c r="E84" s="197"/>
      <c r="F84" s="197"/>
      <c r="G84" s="227"/>
      <c r="H84" s="207">
        <v>7</v>
      </c>
      <c r="I84" s="210" t="s">
        <v>26</v>
      </c>
      <c r="J84" s="213"/>
      <c r="K84" s="213"/>
      <c r="L84" s="246">
        <v>0.12</v>
      </c>
      <c r="M84" s="246">
        <v>0.12</v>
      </c>
      <c r="N84" s="249">
        <f>L84+M84</f>
        <v>0.24</v>
      </c>
      <c r="O84" s="237"/>
      <c r="P84" s="237"/>
      <c r="Q84" s="234"/>
      <c r="R84" s="234"/>
      <c r="S84" s="237"/>
    </row>
    <row r="85" spans="1:19" ht="16.5" x14ac:dyDescent="0.2">
      <c r="A85" s="211"/>
      <c r="B85" s="251"/>
      <c r="C85" s="240" t="s">
        <v>208</v>
      </c>
      <c r="D85" s="241"/>
      <c r="E85" s="241"/>
      <c r="F85" s="241"/>
      <c r="G85" s="242"/>
      <c r="H85" s="208"/>
      <c r="I85" s="211"/>
      <c r="J85" s="214"/>
      <c r="K85" s="214"/>
      <c r="L85" s="247"/>
      <c r="M85" s="247"/>
      <c r="N85" s="235"/>
      <c r="O85" s="238"/>
      <c r="P85" s="238"/>
      <c r="Q85" s="235"/>
      <c r="R85" s="235"/>
      <c r="S85" s="238"/>
    </row>
    <row r="86" spans="1:19" ht="16.5" x14ac:dyDescent="0.2">
      <c r="A86" s="211"/>
      <c r="B86" s="251"/>
      <c r="C86" s="240" t="s">
        <v>209</v>
      </c>
      <c r="D86" s="241"/>
      <c r="E86" s="241"/>
      <c r="F86" s="241"/>
      <c r="G86" s="242"/>
      <c r="H86" s="208"/>
      <c r="I86" s="211"/>
      <c r="J86" s="214"/>
      <c r="K86" s="214"/>
      <c r="L86" s="247"/>
      <c r="M86" s="247"/>
      <c r="N86" s="235"/>
      <c r="O86" s="238"/>
      <c r="P86" s="238"/>
      <c r="Q86" s="235"/>
      <c r="R86" s="235"/>
      <c r="S86" s="238"/>
    </row>
    <row r="87" spans="1:19" ht="13.35" customHeight="1" x14ac:dyDescent="0.2">
      <c r="A87" s="211"/>
      <c r="B87" s="251"/>
      <c r="C87" s="240" t="s">
        <v>210</v>
      </c>
      <c r="D87" s="241"/>
      <c r="E87" s="241"/>
      <c r="F87" s="241"/>
      <c r="G87" s="242"/>
      <c r="H87" s="208"/>
      <c r="I87" s="211"/>
      <c r="J87" s="214"/>
      <c r="K87" s="214"/>
      <c r="L87" s="247"/>
      <c r="M87" s="247"/>
      <c r="N87" s="235"/>
      <c r="O87" s="238"/>
      <c r="P87" s="238"/>
      <c r="Q87" s="235"/>
      <c r="R87" s="235"/>
      <c r="S87" s="238"/>
    </row>
    <row r="88" spans="1:19" ht="13.35" customHeight="1" x14ac:dyDescent="0.2">
      <c r="A88" s="211"/>
      <c r="B88" s="251"/>
      <c r="C88" s="240" t="s">
        <v>211</v>
      </c>
      <c r="D88" s="241"/>
      <c r="E88" s="241"/>
      <c r="F88" s="241"/>
      <c r="G88" s="242"/>
      <c r="H88" s="208"/>
      <c r="I88" s="211"/>
      <c r="J88" s="214"/>
      <c r="K88" s="214"/>
      <c r="L88" s="247"/>
      <c r="M88" s="247"/>
      <c r="N88" s="235"/>
      <c r="O88" s="238"/>
      <c r="P88" s="238"/>
      <c r="Q88" s="235"/>
      <c r="R88" s="235"/>
      <c r="S88" s="238"/>
    </row>
    <row r="89" spans="1:19" x14ac:dyDescent="0.2">
      <c r="A89" s="211"/>
      <c r="B89" s="251"/>
      <c r="C89" s="240" t="s">
        <v>212</v>
      </c>
      <c r="D89" s="241"/>
      <c r="E89" s="241"/>
      <c r="F89" s="241"/>
      <c r="G89" s="242"/>
      <c r="H89" s="208"/>
      <c r="I89" s="211"/>
      <c r="J89" s="214"/>
      <c r="K89" s="214"/>
      <c r="L89" s="247"/>
      <c r="M89" s="247"/>
      <c r="N89" s="235"/>
      <c r="O89" s="238"/>
      <c r="P89" s="238"/>
      <c r="Q89" s="235"/>
      <c r="R89" s="235"/>
      <c r="S89" s="238"/>
    </row>
    <row r="90" spans="1:19" ht="18.75" customHeight="1" x14ac:dyDescent="0.2">
      <c r="A90" s="211"/>
      <c r="B90" s="251"/>
      <c r="C90" s="240"/>
      <c r="D90" s="241"/>
      <c r="E90" s="241"/>
      <c r="F90" s="241"/>
      <c r="G90" s="242"/>
      <c r="H90" s="208"/>
      <c r="I90" s="211"/>
      <c r="J90" s="214"/>
      <c r="K90" s="214"/>
      <c r="L90" s="247"/>
      <c r="M90" s="247"/>
      <c r="N90" s="235"/>
      <c r="O90" s="238"/>
      <c r="P90" s="238"/>
      <c r="Q90" s="235"/>
      <c r="R90" s="235"/>
      <c r="S90" s="238"/>
    </row>
    <row r="91" spans="1:19" ht="16.5" x14ac:dyDescent="0.2">
      <c r="A91" s="212"/>
      <c r="B91" s="252"/>
      <c r="C91" s="243" t="s">
        <v>213</v>
      </c>
      <c r="D91" s="244"/>
      <c r="E91" s="244"/>
      <c r="F91" s="244"/>
      <c r="G91" s="245"/>
      <c r="H91" s="209"/>
      <c r="I91" s="212"/>
      <c r="J91" s="215"/>
      <c r="K91" s="215"/>
      <c r="L91" s="248"/>
      <c r="M91" s="248"/>
      <c r="N91" s="236"/>
      <c r="O91" s="239"/>
      <c r="P91" s="239"/>
      <c r="Q91" s="236"/>
      <c r="R91" s="236"/>
      <c r="S91" s="239"/>
    </row>
    <row r="92" spans="1:19" ht="16.5" x14ac:dyDescent="0.2">
      <c r="A92" s="210">
        <v>1.1000000000000001</v>
      </c>
      <c r="B92" s="250"/>
      <c r="C92" s="226" t="s">
        <v>377</v>
      </c>
      <c r="D92" s="197"/>
      <c r="E92" s="197"/>
      <c r="F92" s="197"/>
      <c r="G92" s="227"/>
      <c r="H92" s="207">
        <v>1</v>
      </c>
      <c r="I92" s="210" t="s">
        <v>29</v>
      </c>
      <c r="J92" s="213"/>
      <c r="K92" s="213"/>
      <c r="L92" s="246">
        <v>0.12</v>
      </c>
      <c r="M92" s="246">
        <v>0.12</v>
      </c>
      <c r="N92" s="249">
        <f>L92+M92</f>
        <v>0.24</v>
      </c>
      <c r="O92" s="237"/>
      <c r="P92" s="237"/>
      <c r="Q92" s="234"/>
      <c r="R92" s="234"/>
      <c r="S92" s="237"/>
    </row>
    <row r="93" spans="1:19" ht="16.5" x14ac:dyDescent="0.2">
      <c r="A93" s="211"/>
      <c r="B93" s="251"/>
      <c r="C93" s="240" t="s">
        <v>214</v>
      </c>
      <c r="D93" s="241"/>
      <c r="E93" s="241"/>
      <c r="F93" s="241"/>
      <c r="G93" s="242"/>
      <c r="H93" s="208"/>
      <c r="I93" s="211"/>
      <c r="J93" s="214"/>
      <c r="K93" s="214"/>
      <c r="L93" s="247"/>
      <c r="M93" s="247"/>
      <c r="N93" s="235"/>
      <c r="O93" s="238"/>
      <c r="P93" s="238"/>
      <c r="Q93" s="235"/>
      <c r="R93" s="235"/>
      <c r="S93" s="238"/>
    </row>
    <row r="94" spans="1:19" ht="16.5" x14ac:dyDescent="0.2">
      <c r="A94" s="211"/>
      <c r="B94" s="251"/>
      <c r="C94" s="240" t="s">
        <v>215</v>
      </c>
      <c r="D94" s="241"/>
      <c r="E94" s="241"/>
      <c r="F94" s="241"/>
      <c r="G94" s="242"/>
      <c r="H94" s="208"/>
      <c r="I94" s="211"/>
      <c r="J94" s="214"/>
      <c r="K94" s="214"/>
      <c r="L94" s="247"/>
      <c r="M94" s="247"/>
      <c r="N94" s="235"/>
      <c r="O94" s="238"/>
      <c r="P94" s="238"/>
      <c r="Q94" s="235"/>
      <c r="R94" s="235"/>
      <c r="S94" s="238"/>
    </row>
    <row r="95" spans="1:19" ht="13.7" customHeight="1" x14ac:dyDescent="0.2">
      <c r="A95" s="211"/>
      <c r="B95" s="251"/>
      <c r="C95" s="240" t="s">
        <v>216</v>
      </c>
      <c r="D95" s="241"/>
      <c r="E95" s="241"/>
      <c r="F95" s="241"/>
      <c r="G95" s="242"/>
      <c r="H95" s="208"/>
      <c r="I95" s="211"/>
      <c r="J95" s="214"/>
      <c r="K95" s="214"/>
      <c r="L95" s="247"/>
      <c r="M95" s="247"/>
      <c r="N95" s="235"/>
      <c r="O95" s="238"/>
      <c r="P95" s="238"/>
      <c r="Q95" s="235"/>
      <c r="R95" s="235"/>
      <c r="S95" s="238"/>
    </row>
    <row r="96" spans="1:19" ht="19.5" customHeight="1" x14ac:dyDescent="0.2">
      <c r="A96" s="211"/>
      <c r="B96" s="251"/>
      <c r="C96" s="240"/>
      <c r="D96" s="241"/>
      <c r="E96" s="241"/>
      <c r="F96" s="241"/>
      <c r="G96" s="242"/>
      <c r="H96" s="208"/>
      <c r="I96" s="211"/>
      <c r="J96" s="214"/>
      <c r="K96" s="214"/>
      <c r="L96" s="247"/>
      <c r="M96" s="247"/>
      <c r="N96" s="235"/>
      <c r="O96" s="238"/>
      <c r="P96" s="238"/>
      <c r="Q96" s="235"/>
      <c r="R96" s="235"/>
      <c r="S96" s="238"/>
    </row>
    <row r="97" spans="1:19" ht="13.7" customHeight="1" x14ac:dyDescent="0.2">
      <c r="A97" s="211"/>
      <c r="B97" s="251"/>
      <c r="C97" s="240" t="s">
        <v>217</v>
      </c>
      <c r="D97" s="241"/>
      <c r="E97" s="241"/>
      <c r="F97" s="241"/>
      <c r="G97" s="242"/>
      <c r="H97" s="208"/>
      <c r="I97" s="211"/>
      <c r="J97" s="214"/>
      <c r="K97" s="214"/>
      <c r="L97" s="247"/>
      <c r="M97" s="247"/>
      <c r="N97" s="235"/>
      <c r="O97" s="238"/>
      <c r="P97" s="238"/>
      <c r="Q97" s="235"/>
      <c r="R97" s="235"/>
      <c r="S97" s="238"/>
    </row>
    <row r="98" spans="1:19" ht="22.5" customHeight="1" x14ac:dyDescent="0.2">
      <c r="A98" s="211"/>
      <c r="B98" s="251"/>
      <c r="C98" s="240"/>
      <c r="D98" s="241"/>
      <c r="E98" s="241"/>
      <c r="F98" s="241"/>
      <c r="G98" s="242"/>
      <c r="H98" s="208"/>
      <c r="I98" s="211"/>
      <c r="J98" s="214"/>
      <c r="K98" s="214"/>
      <c r="L98" s="247"/>
      <c r="M98" s="247"/>
      <c r="N98" s="235"/>
      <c r="O98" s="238"/>
      <c r="P98" s="238"/>
      <c r="Q98" s="235"/>
      <c r="R98" s="235"/>
      <c r="S98" s="238"/>
    </row>
    <row r="99" spans="1:19" ht="13.7" customHeight="1" x14ac:dyDescent="0.2">
      <c r="A99" s="211"/>
      <c r="B99" s="251"/>
      <c r="C99" s="240" t="s">
        <v>218</v>
      </c>
      <c r="D99" s="241"/>
      <c r="E99" s="241"/>
      <c r="F99" s="241"/>
      <c r="G99" s="242"/>
      <c r="H99" s="208"/>
      <c r="I99" s="211"/>
      <c r="J99" s="214"/>
      <c r="K99" s="214"/>
      <c r="L99" s="247"/>
      <c r="M99" s="247"/>
      <c r="N99" s="235"/>
      <c r="O99" s="238"/>
      <c r="P99" s="238"/>
      <c r="Q99" s="235"/>
      <c r="R99" s="235"/>
      <c r="S99" s="238"/>
    </row>
    <row r="100" spans="1:19" ht="16.5" x14ac:dyDescent="0.2">
      <c r="A100" s="212"/>
      <c r="B100" s="252"/>
      <c r="C100" s="243" t="s">
        <v>219</v>
      </c>
      <c r="D100" s="244"/>
      <c r="E100" s="244"/>
      <c r="F100" s="244"/>
      <c r="G100" s="245"/>
      <c r="H100" s="209"/>
      <c r="I100" s="212"/>
      <c r="J100" s="215"/>
      <c r="K100" s="215"/>
      <c r="L100" s="248"/>
      <c r="M100" s="248"/>
      <c r="N100" s="236"/>
      <c r="O100" s="239"/>
      <c r="P100" s="239"/>
      <c r="Q100" s="236"/>
      <c r="R100" s="236"/>
      <c r="S100" s="239"/>
    </row>
    <row r="101" spans="1:19" ht="16.5" x14ac:dyDescent="0.2">
      <c r="A101" s="121" t="s">
        <v>30</v>
      </c>
      <c r="B101" s="260" t="s">
        <v>220</v>
      </c>
      <c r="C101" s="261"/>
      <c r="D101" s="261"/>
      <c r="E101" s="261"/>
      <c r="F101" s="261"/>
      <c r="G101" s="261"/>
      <c r="H101" s="261"/>
      <c r="I101" s="261"/>
      <c r="J101" s="261"/>
      <c r="K101" s="261"/>
      <c r="L101" s="261"/>
      <c r="M101" s="261"/>
      <c r="N101" s="261"/>
      <c r="O101" s="261"/>
      <c r="P101" s="261"/>
      <c r="Q101" s="261"/>
      <c r="R101" s="261"/>
      <c r="S101" s="262"/>
    </row>
    <row r="102" spans="1:19" ht="16.5" x14ac:dyDescent="0.2">
      <c r="A102" s="210">
        <v>3.1</v>
      </c>
      <c r="B102" s="250"/>
      <c r="C102" s="226" t="s">
        <v>378</v>
      </c>
      <c r="D102" s="197"/>
      <c r="E102" s="197"/>
      <c r="F102" s="197"/>
      <c r="G102" s="227"/>
      <c r="H102" s="207">
        <v>1</v>
      </c>
      <c r="I102" s="210" t="s">
        <v>26</v>
      </c>
      <c r="J102" s="213"/>
      <c r="K102" s="213"/>
      <c r="L102" s="246">
        <v>0.12</v>
      </c>
      <c r="M102" s="246">
        <v>0.12</v>
      </c>
      <c r="N102" s="249">
        <f>L102+M102</f>
        <v>0.24</v>
      </c>
      <c r="O102" s="237"/>
      <c r="P102" s="237"/>
      <c r="Q102" s="234"/>
      <c r="R102" s="234"/>
      <c r="S102" s="237"/>
    </row>
    <row r="103" spans="1:19" ht="16.5" x14ac:dyDescent="0.2">
      <c r="A103" s="211"/>
      <c r="B103" s="251"/>
      <c r="C103" s="240" t="s">
        <v>221</v>
      </c>
      <c r="D103" s="241"/>
      <c r="E103" s="241"/>
      <c r="F103" s="241"/>
      <c r="G103" s="242"/>
      <c r="H103" s="208"/>
      <c r="I103" s="211"/>
      <c r="J103" s="214"/>
      <c r="K103" s="214"/>
      <c r="L103" s="247"/>
      <c r="M103" s="247"/>
      <c r="N103" s="235"/>
      <c r="O103" s="238"/>
      <c r="P103" s="238"/>
      <c r="Q103" s="235"/>
      <c r="R103" s="235"/>
      <c r="S103" s="238"/>
    </row>
    <row r="104" spans="1:19" ht="16.5" x14ac:dyDescent="0.2">
      <c r="A104" s="211"/>
      <c r="B104" s="251"/>
      <c r="C104" s="240" t="s">
        <v>222</v>
      </c>
      <c r="D104" s="241"/>
      <c r="E104" s="241"/>
      <c r="F104" s="241"/>
      <c r="G104" s="242"/>
      <c r="H104" s="208"/>
      <c r="I104" s="211"/>
      <c r="J104" s="214"/>
      <c r="K104" s="214"/>
      <c r="L104" s="247"/>
      <c r="M104" s="247"/>
      <c r="N104" s="235"/>
      <c r="O104" s="238"/>
      <c r="P104" s="238"/>
      <c r="Q104" s="235"/>
      <c r="R104" s="235"/>
      <c r="S104" s="238"/>
    </row>
    <row r="105" spans="1:19" ht="13.7" customHeight="1" x14ac:dyDescent="0.2">
      <c r="A105" s="211"/>
      <c r="B105" s="251"/>
      <c r="C105" s="240" t="s">
        <v>223</v>
      </c>
      <c r="D105" s="241"/>
      <c r="E105" s="241"/>
      <c r="F105" s="241"/>
      <c r="G105" s="242"/>
      <c r="H105" s="208"/>
      <c r="I105" s="211"/>
      <c r="J105" s="214"/>
      <c r="K105" s="214"/>
      <c r="L105" s="247"/>
      <c r="M105" s="247"/>
      <c r="N105" s="235"/>
      <c r="O105" s="238"/>
      <c r="P105" s="238"/>
      <c r="Q105" s="235"/>
      <c r="R105" s="235"/>
      <c r="S105" s="238"/>
    </row>
    <row r="106" spans="1:19" ht="13.7" customHeight="1" x14ac:dyDescent="0.2">
      <c r="A106" s="211"/>
      <c r="B106" s="251"/>
      <c r="C106" s="240" t="s">
        <v>224</v>
      </c>
      <c r="D106" s="241"/>
      <c r="E106" s="241"/>
      <c r="F106" s="241"/>
      <c r="G106" s="242"/>
      <c r="H106" s="208"/>
      <c r="I106" s="211"/>
      <c r="J106" s="214"/>
      <c r="K106" s="214"/>
      <c r="L106" s="247"/>
      <c r="M106" s="247"/>
      <c r="N106" s="235"/>
      <c r="O106" s="238"/>
      <c r="P106" s="238"/>
      <c r="Q106" s="235"/>
      <c r="R106" s="235"/>
      <c r="S106" s="238"/>
    </row>
    <row r="107" spans="1:19" ht="16.5" x14ac:dyDescent="0.2">
      <c r="A107" s="212"/>
      <c r="B107" s="252"/>
      <c r="C107" s="243"/>
      <c r="D107" s="244"/>
      <c r="E107" s="244"/>
      <c r="F107" s="244"/>
      <c r="G107" s="245"/>
      <c r="H107" s="209"/>
      <c r="I107" s="212"/>
      <c r="J107" s="215"/>
      <c r="K107" s="215"/>
      <c r="L107" s="248"/>
      <c r="M107" s="248"/>
      <c r="N107" s="236"/>
      <c r="O107" s="239"/>
      <c r="P107" s="239"/>
      <c r="Q107" s="236"/>
      <c r="R107" s="236"/>
      <c r="S107" s="239"/>
    </row>
    <row r="108" spans="1:19" ht="13.7" customHeight="1" x14ac:dyDescent="0.2">
      <c r="A108" s="210">
        <v>3.2</v>
      </c>
      <c r="B108" s="210"/>
      <c r="C108" s="122" t="s">
        <v>370</v>
      </c>
      <c r="D108" s="122"/>
      <c r="E108" s="122"/>
      <c r="F108" s="122"/>
      <c r="G108" s="122"/>
      <c r="H108" s="228">
        <v>1</v>
      </c>
      <c r="I108" s="210" t="s">
        <v>27</v>
      </c>
      <c r="J108" s="231"/>
      <c r="K108" s="231"/>
      <c r="L108" s="246">
        <v>0.12</v>
      </c>
      <c r="M108" s="246">
        <v>0.12</v>
      </c>
      <c r="N108" s="249">
        <f>L108+M108</f>
        <v>0.24</v>
      </c>
      <c r="O108" s="237"/>
      <c r="P108" s="237"/>
      <c r="Q108" s="234"/>
      <c r="R108" s="234"/>
      <c r="S108" s="237"/>
    </row>
    <row r="109" spans="1:19" ht="16.5" x14ac:dyDescent="0.2">
      <c r="A109" s="211"/>
      <c r="B109" s="211"/>
      <c r="C109" s="122" t="s">
        <v>225</v>
      </c>
      <c r="D109" s="122"/>
      <c r="E109" s="122"/>
      <c r="F109" s="122"/>
      <c r="G109" s="122"/>
      <c r="H109" s="229"/>
      <c r="I109" s="211"/>
      <c r="J109" s="232"/>
      <c r="K109" s="232"/>
      <c r="L109" s="247"/>
      <c r="M109" s="247"/>
      <c r="N109" s="258"/>
      <c r="O109" s="238"/>
      <c r="P109" s="238"/>
      <c r="Q109" s="253"/>
      <c r="R109" s="253"/>
      <c r="S109" s="238"/>
    </row>
    <row r="110" spans="1:19" ht="16.5" x14ac:dyDescent="0.2">
      <c r="A110" s="211"/>
      <c r="B110" s="211"/>
      <c r="C110" s="241" t="s">
        <v>171</v>
      </c>
      <c r="D110" s="241"/>
      <c r="E110" s="241"/>
      <c r="F110" s="241"/>
      <c r="G110" s="241"/>
      <c r="H110" s="229"/>
      <c r="I110" s="211"/>
      <c r="J110" s="232"/>
      <c r="K110" s="232"/>
      <c r="L110" s="247"/>
      <c r="M110" s="247"/>
      <c r="N110" s="258"/>
      <c r="O110" s="238"/>
      <c r="P110" s="238"/>
      <c r="Q110" s="253"/>
      <c r="R110" s="253"/>
      <c r="S110" s="238"/>
    </row>
    <row r="111" spans="1:19" ht="13.7" customHeight="1" x14ac:dyDescent="0.2">
      <c r="A111" s="211"/>
      <c r="B111" s="211"/>
      <c r="C111" s="241" t="s">
        <v>172</v>
      </c>
      <c r="D111" s="241"/>
      <c r="E111" s="241"/>
      <c r="F111" s="241"/>
      <c r="G111" s="241"/>
      <c r="H111" s="229"/>
      <c r="I111" s="211"/>
      <c r="J111" s="232"/>
      <c r="K111" s="232"/>
      <c r="L111" s="247"/>
      <c r="M111" s="247"/>
      <c r="N111" s="258"/>
      <c r="O111" s="238"/>
      <c r="P111" s="238"/>
      <c r="Q111" s="253"/>
      <c r="R111" s="253"/>
      <c r="S111" s="238"/>
    </row>
    <row r="112" spans="1:19" ht="21.75" customHeight="1" x14ac:dyDescent="0.2">
      <c r="A112" s="211"/>
      <c r="B112" s="211"/>
      <c r="C112" s="241"/>
      <c r="D112" s="241"/>
      <c r="E112" s="241"/>
      <c r="F112" s="241"/>
      <c r="G112" s="241"/>
      <c r="H112" s="229"/>
      <c r="I112" s="211"/>
      <c r="J112" s="232"/>
      <c r="K112" s="232"/>
      <c r="L112" s="247"/>
      <c r="M112" s="247"/>
      <c r="N112" s="258"/>
      <c r="O112" s="238"/>
      <c r="P112" s="238"/>
      <c r="Q112" s="253"/>
      <c r="R112" s="253"/>
      <c r="S112" s="238"/>
    </row>
    <row r="113" spans="1:19" ht="13.7" customHeight="1" x14ac:dyDescent="0.2">
      <c r="A113" s="211"/>
      <c r="B113" s="211"/>
      <c r="C113" s="241" t="s">
        <v>173</v>
      </c>
      <c r="D113" s="241"/>
      <c r="E113" s="241"/>
      <c r="F113" s="241"/>
      <c r="G113" s="241"/>
      <c r="H113" s="229"/>
      <c r="I113" s="211"/>
      <c r="J113" s="232"/>
      <c r="K113" s="232"/>
      <c r="L113" s="247"/>
      <c r="M113" s="247"/>
      <c r="N113" s="258"/>
      <c r="O113" s="238"/>
      <c r="P113" s="238"/>
      <c r="Q113" s="253"/>
      <c r="R113" s="253"/>
      <c r="S113" s="238"/>
    </row>
    <row r="114" spans="1:19" ht="13.7" customHeight="1" x14ac:dyDescent="0.2">
      <c r="A114" s="211"/>
      <c r="B114" s="211"/>
      <c r="C114" s="120"/>
      <c r="D114" s="120"/>
      <c r="E114" s="120"/>
      <c r="F114" s="120"/>
      <c r="G114" s="120"/>
      <c r="H114" s="229"/>
      <c r="I114" s="211"/>
      <c r="J114" s="232"/>
      <c r="K114" s="232"/>
      <c r="L114" s="247"/>
      <c r="M114" s="247"/>
      <c r="N114" s="258"/>
      <c r="O114" s="238"/>
      <c r="P114" s="238"/>
      <c r="Q114" s="253"/>
      <c r="R114" s="253"/>
      <c r="S114" s="238"/>
    </row>
    <row r="115" spans="1:19" ht="13.7" customHeight="1" x14ac:dyDescent="0.2">
      <c r="A115" s="211"/>
      <c r="B115" s="211"/>
      <c r="C115" s="120"/>
      <c r="D115" s="120"/>
      <c r="E115" s="120"/>
      <c r="F115" s="120"/>
      <c r="G115" s="120"/>
      <c r="H115" s="229"/>
      <c r="I115" s="211"/>
      <c r="J115" s="232"/>
      <c r="K115" s="232"/>
      <c r="L115" s="247"/>
      <c r="M115" s="247"/>
      <c r="N115" s="258"/>
      <c r="O115" s="238"/>
      <c r="P115" s="238"/>
      <c r="Q115" s="253"/>
      <c r="R115" s="253"/>
      <c r="S115" s="238"/>
    </row>
    <row r="116" spans="1:19" ht="13.7" customHeight="1" x14ac:dyDescent="0.2">
      <c r="A116" s="211"/>
      <c r="B116" s="211"/>
      <c r="C116" s="241"/>
      <c r="D116" s="241"/>
      <c r="E116" s="241"/>
      <c r="F116" s="241"/>
      <c r="G116" s="241"/>
      <c r="H116" s="229"/>
      <c r="I116" s="211"/>
      <c r="J116" s="232"/>
      <c r="K116" s="232"/>
      <c r="L116" s="247"/>
      <c r="M116" s="247"/>
      <c r="N116" s="258"/>
      <c r="O116" s="238"/>
      <c r="P116" s="238"/>
      <c r="Q116" s="253"/>
      <c r="R116" s="253"/>
      <c r="S116" s="238"/>
    </row>
    <row r="117" spans="1:19" ht="15.6" customHeight="1" x14ac:dyDescent="0.2">
      <c r="A117" s="210">
        <v>3.3</v>
      </c>
      <c r="B117" s="250"/>
      <c r="C117" s="226" t="s">
        <v>379</v>
      </c>
      <c r="D117" s="197"/>
      <c r="E117" s="197"/>
      <c r="F117" s="197"/>
      <c r="G117" s="227"/>
      <c r="H117" s="207">
        <v>1</v>
      </c>
      <c r="I117" s="210" t="s">
        <v>201</v>
      </c>
      <c r="J117" s="213"/>
      <c r="K117" s="213"/>
      <c r="L117" s="246">
        <v>0.12</v>
      </c>
      <c r="M117" s="246">
        <v>0.12</v>
      </c>
      <c r="N117" s="249">
        <f>L117+M117</f>
        <v>0.24</v>
      </c>
      <c r="O117" s="237"/>
      <c r="P117" s="237"/>
      <c r="Q117" s="234"/>
      <c r="R117" s="234"/>
      <c r="S117" s="237"/>
    </row>
    <row r="118" spans="1:19" ht="16.5" x14ac:dyDescent="0.2">
      <c r="A118" s="211"/>
      <c r="B118" s="251"/>
      <c r="C118" s="240" t="s">
        <v>226</v>
      </c>
      <c r="D118" s="241"/>
      <c r="E118" s="241"/>
      <c r="F118" s="241"/>
      <c r="G118" s="242"/>
      <c r="H118" s="208"/>
      <c r="I118" s="211"/>
      <c r="J118" s="214"/>
      <c r="K118" s="214"/>
      <c r="L118" s="247"/>
      <c r="M118" s="247"/>
      <c r="N118" s="235"/>
      <c r="O118" s="238"/>
      <c r="P118" s="238"/>
      <c r="Q118" s="235"/>
      <c r="R118" s="235"/>
      <c r="S118" s="238"/>
    </row>
    <row r="119" spans="1:19" ht="16.5" x14ac:dyDescent="0.2">
      <c r="A119" s="211"/>
      <c r="B119" s="251"/>
      <c r="C119" s="240" t="s">
        <v>227</v>
      </c>
      <c r="D119" s="241"/>
      <c r="E119" s="241"/>
      <c r="F119" s="241"/>
      <c r="G119" s="242"/>
      <c r="H119" s="208"/>
      <c r="I119" s="211"/>
      <c r="J119" s="214"/>
      <c r="K119" s="214"/>
      <c r="L119" s="247"/>
      <c r="M119" s="247"/>
      <c r="N119" s="235"/>
      <c r="O119" s="238"/>
      <c r="P119" s="238"/>
      <c r="Q119" s="235"/>
      <c r="R119" s="235"/>
      <c r="S119" s="238"/>
    </row>
    <row r="120" spans="1:19" ht="16.5" x14ac:dyDescent="0.2">
      <c r="A120" s="211"/>
      <c r="B120" s="251"/>
      <c r="C120" s="240" t="s">
        <v>228</v>
      </c>
      <c r="D120" s="241"/>
      <c r="E120" s="241"/>
      <c r="F120" s="241"/>
      <c r="G120" s="242"/>
      <c r="H120" s="208"/>
      <c r="I120" s="211"/>
      <c r="J120" s="214"/>
      <c r="K120" s="214"/>
      <c r="L120" s="247"/>
      <c r="M120" s="247"/>
      <c r="N120" s="235"/>
      <c r="O120" s="238"/>
      <c r="P120" s="238"/>
      <c r="Q120" s="235"/>
      <c r="R120" s="235"/>
      <c r="S120" s="238"/>
    </row>
    <row r="121" spans="1:19" x14ac:dyDescent="0.2">
      <c r="A121" s="211"/>
      <c r="B121" s="251"/>
      <c r="C121" s="240" t="s">
        <v>229</v>
      </c>
      <c r="D121" s="241"/>
      <c r="E121" s="241"/>
      <c r="F121" s="241"/>
      <c r="G121" s="242"/>
      <c r="H121" s="208"/>
      <c r="I121" s="211"/>
      <c r="J121" s="214"/>
      <c r="K121" s="214"/>
      <c r="L121" s="247"/>
      <c r="M121" s="247"/>
      <c r="N121" s="235"/>
      <c r="O121" s="238"/>
      <c r="P121" s="238"/>
      <c r="Q121" s="235"/>
      <c r="R121" s="235"/>
      <c r="S121" s="238"/>
    </row>
    <row r="122" spans="1:19" ht="24" customHeight="1" x14ac:dyDescent="0.2">
      <c r="A122" s="211"/>
      <c r="B122" s="251"/>
      <c r="C122" s="240"/>
      <c r="D122" s="241"/>
      <c r="E122" s="241"/>
      <c r="F122" s="241"/>
      <c r="G122" s="242"/>
      <c r="H122" s="208"/>
      <c r="I122" s="211"/>
      <c r="J122" s="214"/>
      <c r="K122" s="214"/>
      <c r="L122" s="247"/>
      <c r="M122" s="247"/>
      <c r="N122" s="235"/>
      <c r="O122" s="238"/>
      <c r="P122" s="238"/>
      <c r="Q122" s="235"/>
      <c r="R122" s="235"/>
      <c r="S122" s="238"/>
    </row>
    <row r="123" spans="1:19" ht="13.35" customHeight="1" x14ac:dyDescent="0.2">
      <c r="A123" s="211"/>
      <c r="B123" s="251"/>
      <c r="C123" s="240" t="s">
        <v>230</v>
      </c>
      <c r="D123" s="241"/>
      <c r="E123" s="241"/>
      <c r="F123" s="241"/>
      <c r="G123" s="242"/>
      <c r="H123" s="208"/>
      <c r="I123" s="211"/>
      <c r="J123" s="214"/>
      <c r="K123" s="214"/>
      <c r="L123" s="247"/>
      <c r="M123" s="247"/>
      <c r="N123" s="235"/>
      <c r="O123" s="238"/>
      <c r="P123" s="238"/>
      <c r="Q123" s="235"/>
      <c r="R123" s="235"/>
      <c r="S123" s="238"/>
    </row>
    <row r="124" spans="1:19" ht="13.35" customHeight="1" x14ac:dyDescent="0.2">
      <c r="A124" s="211"/>
      <c r="B124" s="251"/>
      <c r="C124" s="240" t="s">
        <v>231</v>
      </c>
      <c r="D124" s="241"/>
      <c r="E124" s="241"/>
      <c r="F124" s="241"/>
      <c r="G124" s="242"/>
      <c r="H124" s="208"/>
      <c r="I124" s="211"/>
      <c r="J124" s="214"/>
      <c r="K124" s="214"/>
      <c r="L124" s="247"/>
      <c r="M124" s="247"/>
      <c r="N124" s="235"/>
      <c r="O124" s="238"/>
      <c r="P124" s="238"/>
      <c r="Q124" s="235"/>
      <c r="R124" s="235"/>
      <c r="S124" s="238"/>
    </row>
    <row r="125" spans="1:19" ht="22.5" customHeight="1" x14ac:dyDescent="0.2">
      <c r="A125" s="211"/>
      <c r="B125" s="251"/>
      <c r="C125" s="240"/>
      <c r="D125" s="241"/>
      <c r="E125" s="241"/>
      <c r="F125" s="241"/>
      <c r="G125" s="242"/>
      <c r="H125" s="208"/>
      <c r="I125" s="211"/>
      <c r="J125" s="214"/>
      <c r="K125" s="214"/>
      <c r="L125" s="247"/>
      <c r="M125" s="247"/>
      <c r="N125" s="235"/>
      <c r="O125" s="238"/>
      <c r="P125" s="238"/>
      <c r="Q125" s="235"/>
      <c r="R125" s="235"/>
      <c r="S125" s="238"/>
    </row>
    <row r="126" spans="1:19" ht="16.5" x14ac:dyDescent="0.2">
      <c r="A126" s="212"/>
      <c r="B126" s="252"/>
      <c r="C126" s="243" t="s">
        <v>232</v>
      </c>
      <c r="D126" s="244"/>
      <c r="E126" s="244"/>
      <c r="F126" s="244"/>
      <c r="G126" s="245"/>
      <c r="H126" s="209"/>
      <c r="I126" s="212"/>
      <c r="J126" s="215"/>
      <c r="K126" s="215"/>
      <c r="L126" s="248"/>
      <c r="M126" s="248"/>
      <c r="N126" s="236"/>
      <c r="O126" s="239"/>
      <c r="P126" s="239"/>
      <c r="Q126" s="236"/>
      <c r="R126" s="236"/>
      <c r="S126" s="239"/>
    </row>
    <row r="127" spans="1:19" ht="16.5" x14ac:dyDescent="0.2">
      <c r="A127" s="210">
        <v>3.4</v>
      </c>
      <c r="B127" s="250"/>
      <c r="C127" s="226" t="s">
        <v>380</v>
      </c>
      <c r="D127" s="197"/>
      <c r="E127" s="197"/>
      <c r="F127" s="197"/>
      <c r="G127" s="227"/>
      <c r="H127" s="207">
        <v>1</v>
      </c>
      <c r="I127" s="210" t="s">
        <v>201</v>
      </c>
      <c r="J127" s="213"/>
      <c r="K127" s="213"/>
      <c r="L127" s="246">
        <v>0.12</v>
      </c>
      <c r="M127" s="246">
        <v>0.12</v>
      </c>
      <c r="N127" s="249">
        <f>L127+M127</f>
        <v>0.24</v>
      </c>
      <c r="O127" s="237"/>
      <c r="P127" s="237"/>
      <c r="Q127" s="234"/>
      <c r="R127" s="234"/>
      <c r="S127" s="237"/>
    </row>
    <row r="128" spans="1:19" ht="16.5" x14ac:dyDescent="0.2">
      <c r="A128" s="211"/>
      <c r="B128" s="251"/>
      <c r="C128" s="240" t="s">
        <v>233</v>
      </c>
      <c r="D128" s="241"/>
      <c r="E128" s="241"/>
      <c r="F128" s="241"/>
      <c r="G128" s="242"/>
      <c r="H128" s="208"/>
      <c r="I128" s="211"/>
      <c r="J128" s="214"/>
      <c r="K128" s="214"/>
      <c r="L128" s="247"/>
      <c r="M128" s="247"/>
      <c r="N128" s="235"/>
      <c r="O128" s="238"/>
      <c r="P128" s="238"/>
      <c r="Q128" s="235"/>
      <c r="R128" s="235"/>
      <c r="S128" s="238"/>
    </row>
    <row r="129" spans="1:19" ht="16.5" x14ac:dyDescent="0.2">
      <c r="A129" s="211"/>
      <c r="B129" s="251"/>
      <c r="C129" s="240" t="s">
        <v>234</v>
      </c>
      <c r="D129" s="241"/>
      <c r="E129" s="241"/>
      <c r="F129" s="241"/>
      <c r="G129" s="242"/>
      <c r="H129" s="208"/>
      <c r="I129" s="211"/>
      <c r="J129" s="214"/>
      <c r="K129" s="214"/>
      <c r="L129" s="247"/>
      <c r="M129" s="247"/>
      <c r="N129" s="235"/>
      <c r="O129" s="238"/>
      <c r="P129" s="238"/>
      <c r="Q129" s="235"/>
      <c r="R129" s="235"/>
      <c r="S129" s="238"/>
    </row>
    <row r="130" spans="1:19" ht="13.35" customHeight="1" x14ac:dyDescent="0.2">
      <c r="A130" s="211"/>
      <c r="B130" s="251"/>
      <c r="C130" s="240" t="s">
        <v>194</v>
      </c>
      <c r="D130" s="241"/>
      <c r="E130" s="241"/>
      <c r="F130" s="241"/>
      <c r="G130" s="242"/>
      <c r="H130" s="208"/>
      <c r="I130" s="211"/>
      <c r="J130" s="214"/>
      <c r="K130" s="214"/>
      <c r="L130" s="247"/>
      <c r="M130" s="247"/>
      <c r="N130" s="235"/>
      <c r="O130" s="238"/>
      <c r="P130" s="238"/>
      <c r="Q130" s="235"/>
      <c r="R130" s="235"/>
      <c r="S130" s="238"/>
    </row>
    <row r="131" spans="1:19" ht="13.35" customHeight="1" x14ac:dyDescent="0.2">
      <c r="A131" s="211"/>
      <c r="B131" s="251"/>
      <c r="C131" s="240" t="s">
        <v>235</v>
      </c>
      <c r="D131" s="241"/>
      <c r="E131" s="241"/>
      <c r="F131" s="241"/>
      <c r="G131" s="242"/>
      <c r="H131" s="208"/>
      <c r="I131" s="211"/>
      <c r="J131" s="214"/>
      <c r="K131" s="214"/>
      <c r="L131" s="247"/>
      <c r="M131" s="247"/>
      <c r="N131" s="235"/>
      <c r="O131" s="238"/>
      <c r="P131" s="238"/>
      <c r="Q131" s="235"/>
      <c r="R131" s="235"/>
      <c r="S131" s="238"/>
    </row>
    <row r="132" spans="1:19" ht="13.35" customHeight="1" x14ac:dyDescent="0.2">
      <c r="A132" s="211"/>
      <c r="B132" s="251"/>
      <c r="C132" s="240" t="s">
        <v>196</v>
      </c>
      <c r="D132" s="241"/>
      <c r="E132" s="241"/>
      <c r="F132" s="241"/>
      <c r="G132" s="242"/>
      <c r="H132" s="208"/>
      <c r="I132" s="211"/>
      <c r="J132" s="214"/>
      <c r="K132" s="214"/>
      <c r="L132" s="247"/>
      <c r="M132" s="247"/>
      <c r="N132" s="235"/>
      <c r="O132" s="238"/>
      <c r="P132" s="238"/>
      <c r="Q132" s="235"/>
      <c r="R132" s="235"/>
      <c r="S132" s="238"/>
    </row>
    <row r="133" spans="1:19" x14ac:dyDescent="0.2">
      <c r="A133" s="211"/>
      <c r="B133" s="251"/>
      <c r="C133" s="240" t="s">
        <v>197</v>
      </c>
      <c r="D133" s="241"/>
      <c r="E133" s="241"/>
      <c r="F133" s="241"/>
      <c r="G133" s="242"/>
      <c r="H133" s="208"/>
      <c r="I133" s="211"/>
      <c r="J133" s="214"/>
      <c r="K133" s="214"/>
      <c r="L133" s="247"/>
      <c r="M133" s="247"/>
      <c r="N133" s="235"/>
      <c r="O133" s="238"/>
      <c r="P133" s="238"/>
      <c r="Q133" s="235"/>
      <c r="R133" s="235"/>
      <c r="S133" s="238"/>
    </row>
    <row r="134" spans="1:19" ht="23.25" customHeight="1" x14ac:dyDescent="0.2">
      <c r="A134" s="211"/>
      <c r="B134" s="251"/>
      <c r="C134" s="240"/>
      <c r="D134" s="241"/>
      <c r="E134" s="241"/>
      <c r="F134" s="241"/>
      <c r="G134" s="242"/>
      <c r="H134" s="208"/>
      <c r="I134" s="211"/>
      <c r="J134" s="214"/>
      <c r="K134" s="214"/>
      <c r="L134" s="247"/>
      <c r="M134" s="247"/>
      <c r="N134" s="235"/>
      <c r="O134" s="238"/>
      <c r="P134" s="238"/>
      <c r="Q134" s="235"/>
      <c r="R134" s="235"/>
      <c r="S134" s="238"/>
    </row>
    <row r="135" spans="1:19" x14ac:dyDescent="0.2">
      <c r="A135" s="211"/>
      <c r="B135" s="251"/>
      <c r="C135" s="240" t="s">
        <v>236</v>
      </c>
      <c r="D135" s="241"/>
      <c r="E135" s="241"/>
      <c r="F135" s="241"/>
      <c r="G135" s="242"/>
      <c r="H135" s="208"/>
      <c r="I135" s="211"/>
      <c r="J135" s="214"/>
      <c r="K135" s="214"/>
      <c r="L135" s="247"/>
      <c r="M135" s="247"/>
      <c r="N135" s="235"/>
      <c r="O135" s="238"/>
      <c r="P135" s="238"/>
      <c r="Q135" s="235"/>
      <c r="R135" s="235"/>
      <c r="S135" s="238"/>
    </row>
    <row r="136" spans="1:19" ht="24" customHeight="1" x14ac:dyDescent="0.2">
      <c r="A136" s="211"/>
      <c r="B136" s="251"/>
      <c r="C136" s="240"/>
      <c r="D136" s="241"/>
      <c r="E136" s="241"/>
      <c r="F136" s="241"/>
      <c r="G136" s="242"/>
      <c r="H136" s="208"/>
      <c r="I136" s="211"/>
      <c r="J136" s="214"/>
      <c r="K136" s="214"/>
      <c r="L136" s="247"/>
      <c r="M136" s="247"/>
      <c r="N136" s="235"/>
      <c r="O136" s="238"/>
      <c r="P136" s="238"/>
      <c r="Q136" s="235"/>
      <c r="R136" s="235"/>
      <c r="S136" s="238"/>
    </row>
    <row r="137" spans="1:19" ht="16.5" x14ac:dyDescent="0.2">
      <c r="A137" s="211"/>
      <c r="B137" s="251"/>
      <c r="C137" s="240" t="s">
        <v>237</v>
      </c>
      <c r="D137" s="241"/>
      <c r="E137" s="241"/>
      <c r="F137" s="241"/>
      <c r="G137" s="242"/>
      <c r="H137" s="208"/>
      <c r="I137" s="211"/>
      <c r="J137" s="214"/>
      <c r="K137" s="214"/>
      <c r="L137" s="247"/>
      <c r="M137" s="247"/>
      <c r="N137" s="235"/>
      <c r="O137" s="238"/>
      <c r="P137" s="238"/>
      <c r="Q137" s="235"/>
      <c r="R137" s="235"/>
      <c r="S137" s="238"/>
    </row>
    <row r="138" spans="1:19" ht="16.5" x14ac:dyDescent="0.2">
      <c r="A138" s="212"/>
      <c r="B138" s="252"/>
      <c r="C138" s="243" t="s">
        <v>238</v>
      </c>
      <c r="D138" s="244"/>
      <c r="E138" s="244"/>
      <c r="F138" s="244"/>
      <c r="G138" s="245"/>
      <c r="H138" s="209"/>
      <c r="I138" s="212"/>
      <c r="J138" s="215"/>
      <c r="K138" s="215"/>
      <c r="L138" s="248"/>
      <c r="M138" s="248"/>
      <c r="N138" s="236"/>
      <c r="O138" s="239"/>
      <c r="P138" s="239"/>
      <c r="Q138" s="236"/>
      <c r="R138" s="236"/>
      <c r="S138" s="239"/>
    </row>
    <row r="139" spans="1:19" ht="16.5" x14ac:dyDescent="0.2">
      <c r="A139" s="210">
        <v>3.5</v>
      </c>
      <c r="B139" s="250"/>
      <c r="C139" s="226" t="s">
        <v>381</v>
      </c>
      <c r="D139" s="197"/>
      <c r="E139" s="197"/>
      <c r="F139" s="197"/>
      <c r="G139" s="227"/>
      <c r="H139" s="207">
        <v>1</v>
      </c>
      <c r="I139" s="210" t="s">
        <v>201</v>
      </c>
      <c r="J139" s="213"/>
      <c r="K139" s="213"/>
      <c r="L139" s="246">
        <v>0.12</v>
      </c>
      <c r="M139" s="246">
        <v>0.12</v>
      </c>
      <c r="N139" s="249">
        <f>L139+M139</f>
        <v>0.24</v>
      </c>
      <c r="O139" s="237"/>
      <c r="P139" s="237"/>
      <c r="Q139" s="234"/>
      <c r="R139" s="234"/>
      <c r="S139" s="237"/>
    </row>
    <row r="140" spans="1:19" ht="16.5" x14ac:dyDescent="0.2">
      <c r="A140" s="211"/>
      <c r="B140" s="251"/>
      <c r="C140" s="240" t="s">
        <v>239</v>
      </c>
      <c r="D140" s="241"/>
      <c r="E140" s="241"/>
      <c r="F140" s="241"/>
      <c r="G140" s="242"/>
      <c r="H140" s="208"/>
      <c r="I140" s="211"/>
      <c r="J140" s="214"/>
      <c r="K140" s="214"/>
      <c r="L140" s="247"/>
      <c r="M140" s="247"/>
      <c r="N140" s="235"/>
      <c r="O140" s="238"/>
      <c r="P140" s="238"/>
      <c r="Q140" s="235"/>
      <c r="R140" s="235"/>
      <c r="S140" s="238"/>
    </row>
    <row r="141" spans="1:19" ht="16.5" x14ac:dyDescent="0.2">
      <c r="A141" s="211"/>
      <c r="B141" s="251"/>
      <c r="C141" s="240" t="s">
        <v>240</v>
      </c>
      <c r="D141" s="241"/>
      <c r="E141" s="241"/>
      <c r="F141" s="241"/>
      <c r="G141" s="242"/>
      <c r="H141" s="208"/>
      <c r="I141" s="211"/>
      <c r="J141" s="214"/>
      <c r="K141" s="214"/>
      <c r="L141" s="247"/>
      <c r="M141" s="247"/>
      <c r="N141" s="235"/>
      <c r="O141" s="238"/>
      <c r="P141" s="238"/>
      <c r="Q141" s="235"/>
      <c r="R141" s="235"/>
      <c r="S141" s="238"/>
    </row>
    <row r="142" spans="1:19" ht="13.35" customHeight="1" x14ac:dyDescent="0.2">
      <c r="A142" s="211"/>
      <c r="B142" s="251"/>
      <c r="C142" s="240" t="s">
        <v>194</v>
      </c>
      <c r="D142" s="241"/>
      <c r="E142" s="241"/>
      <c r="F142" s="241"/>
      <c r="G142" s="242"/>
      <c r="H142" s="208"/>
      <c r="I142" s="211"/>
      <c r="J142" s="214"/>
      <c r="K142" s="214"/>
      <c r="L142" s="247"/>
      <c r="M142" s="247"/>
      <c r="N142" s="235"/>
      <c r="O142" s="238"/>
      <c r="P142" s="238"/>
      <c r="Q142" s="235"/>
      <c r="R142" s="235"/>
      <c r="S142" s="238"/>
    </row>
    <row r="143" spans="1:19" ht="47.25" customHeight="1" x14ac:dyDescent="0.2">
      <c r="A143" s="211"/>
      <c r="B143" s="251"/>
      <c r="C143" s="240" t="s">
        <v>241</v>
      </c>
      <c r="D143" s="241"/>
      <c r="E143" s="241"/>
      <c r="F143" s="241"/>
      <c r="G143" s="242"/>
      <c r="H143" s="208"/>
      <c r="I143" s="211"/>
      <c r="J143" s="214"/>
      <c r="K143" s="214"/>
      <c r="L143" s="247"/>
      <c r="M143" s="247"/>
      <c r="N143" s="235"/>
      <c r="O143" s="238"/>
      <c r="P143" s="238"/>
      <c r="Q143" s="235"/>
      <c r="R143" s="235"/>
      <c r="S143" s="238"/>
    </row>
    <row r="144" spans="1:19" ht="13.35" customHeight="1" x14ac:dyDescent="0.2">
      <c r="A144" s="211"/>
      <c r="B144" s="251"/>
      <c r="C144" s="240" t="s">
        <v>242</v>
      </c>
      <c r="D144" s="241"/>
      <c r="E144" s="241"/>
      <c r="F144" s="241"/>
      <c r="G144" s="242"/>
      <c r="H144" s="208"/>
      <c r="I144" s="211"/>
      <c r="J144" s="214"/>
      <c r="K144" s="214"/>
      <c r="L144" s="247"/>
      <c r="M144" s="247"/>
      <c r="N144" s="235"/>
      <c r="O144" s="238"/>
      <c r="P144" s="238"/>
      <c r="Q144" s="235"/>
      <c r="R144" s="235"/>
      <c r="S144" s="238"/>
    </row>
    <row r="145" spans="1:19" ht="16.5" x14ac:dyDescent="0.2">
      <c r="A145" s="211"/>
      <c r="B145" s="251"/>
      <c r="C145" s="240" t="s">
        <v>243</v>
      </c>
      <c r="D145" s="241"/>
      <c r="E145" s="241"/>
      <c r="F145" s="241"/>
      <c r="G145" s="242"/>
      <c r="H145" s="208"/>
      <c r="I145" s="211"/>
      <c r="J145" s="214"/>
      <c r="K145" s="214"/>
      <c r="L145" s="247"/>
      <c r="M145" s="247"/>
      <c r="N145" s="235"/>
      <c r="O145" s="238"/>
      <c r="P145" s="238"/>
      <c r="Q145" s="235"/>
      <c r="R145" s="235"/>
      <c r="S145" s="238"/>
    </row>
    <row r="146" spans="1:19" ht="16.5" x14ac:dyDescent="0.2">
      <c r="A146" s="212"/>
      <c r="B146" s="252"/>
      <c r="C146" s="243"/>
      <c r="D146" s="244"/>
      <c r="E146" s="244"/>
      <c r="F146" s="244"/>
      <c r="G146" s="245"/>
      <c r="H146" s="209"/>
      <c r="I146" s="212"/>
      <c r="J146" s="215"/>
      <c r="K146" s="215"/>
      <c r="L146" s="248"/>
      <c r="M146" s="248"/>
      <c r="N146" s="236"/>
      <c r="O146" s="239"/>
      <c r="P146" s="239"/>
      <c r="Q146" s="236"/>
      <c r="R146" s="236"/>
      <c r="S146" s="239"/>
    </row>
    <row r="147" spans="1:19" ht="16.5" x14ac:dyDescent="0.2">
      <c r="A147" s="210">
        <v>3.6</v>
      </c>
      <c r="B147" s="250"/>
      <c r="C147" s="226" t="s">
        <v>382</v>
      </c>
      <c r="D147" s="197"/>
      <c r="E147" s="197"/>
      <c r="F147" s="197"/>
      <c r="G147" s="227"/>
      <c r="H147" s="207">
        <v>1</v>
      </c>
      <c r="I147" s="210" t="s">
        <v>201</v>
      </c>
      <c r="J147" s="213"/>
      <c r="K147" s="213"/>
      <c r="L147" s="246">
        <v>0.12</v>
      </c>
      <c r="M147" s="246">
        <v>0.12</v>
      </c>
      <c r="N147" s="249">
        <f>L147+M147</f>
        <v>0.24</v>
      </c>
      <c r="O147" s="237"/>
      <c r="P147" s="237"/>
      <c r="Q147" s="234"/>
      <c r="R147" s="234"/>
      <c r="S147" s="237"/>
    </row>
    <row r="148" spans="1:19" ht="16.5" x14ac:dyDescent="0.2">
      <c r="A148" s="211"/>
      <c r="B148" s="251"/>
      <c r="C148" s="240" t="s">
        <v>244</v>
      </c>
      <c r="D148" s="241"/>
      <c r="E148" s="241"/>
      <c r="F148" s="241"/>
      <c r="G148" s="242"/>
      <c r="H148" s="208"/>
      <c r="I148" s="211"/>
      <c r="J148" s="214"/>
      <c r="K148" s="214"/>
      <c r="L148" s="247"/>
      <c r="M148" s="247"/>
      <c r="N148" s="235"/>
      <c r="O148" s="238"/>
      <c r="P148" s="238"/>
      <c r="Q148" s="235"/>
      <c r="R148" s="235"/>
      <c r="S148" s="238"/>
    </row>
    <row r="149" spans="1:19" ht="16.5" x14ac:dyDescent="0.2">
      <c r="A149" s="211"/>
      <c r="B149" s="251"/>
      <c r="C149" s="240" t="s">
        <v>240</v>
      </c>
      <c r="D149" s="241"/>
      <c r="E149" s="241"/>
      <c r="F149" s="241"/>
      <c r="G149" s="242"/>
      <c r="H149" s="208"/>
      <c r="I149" s="211"/>
      <c r="J149" s="214"/>
      <c r="K149" s="214"/>
      <c r="L149" s="247"/>
      <c r="M149" s="247"/>
      <c r="N149" s="235"/>
      <c r="O149" s="238"/>
      <c r="P149" s="238"/>
      <c r="Q149" s="235"/>
      <c r="R149" s="235"/>
      <c r="S149" s="238"/>
    </row>
    <row r="150" spans="1:19" ht="13.35" customHeight="1" x14ac:dyDescent="0.2">
      <c r="A150" s="211"/>
      <c r="B150" s="251"/>
      <c r="C150" s="240" t="s">
        <v>194</v>
      </c>
      <c r="D150" s="241"/>
      <c r="E150" s="241"/>
      <c r="F150" s="241"/>
      <c r="G150" s="242"/>
      <c r="H150" s="208"/>
      <c r="I150" s="211"/>
      <c r="J150" s="214"/>
      <c r="K150" s="214"/>
      <c r="L150" s="247"/>
      <c r="M150" s="247"/>
      <c r="N150" s="235"/>
      <c r="O150" s="238"/>
      <c r="P150" s="238"/>
      <c r="Q150" s="235"/>
      <c r="R150" s="235"/>
      <c r="S150" s="238"/>
    </row>
    <row r="151" spans="1:19" ht="47.25" customHeight="1" x14ac:dyDescent="0.2">
      <c r="A151" s="211"/>
      <c r="B151" s="251"/>
      <c r="C151" s="240" t="s">
        <v>245</v>
      </c>
      <c r="D151" s="241"/>
      <c r="E151" s="241"/>
      <c r="F151" s="241"/>
      <c r="G151" s="242"/>
      <c r="H151" s="208"/>
      <c r="I151" s="211"/>
      <c r="J151" s="214"/>
      <c r="K151" s="214"/>
      <c r="L151" s="247"/>
      <c r="M151" s="247"/>
      <c r="N151" s="235"/>
      <c r="O151" s="238"/>
      <c r="P151" s="238"/>
      <c r="Q151" s="235"/>
      <c r="R151" s="235"/>
      <c r="S151" s="238"/>
    </row>
    <row r="152" spans="1:19" ht="16.5" x14ac:dyDescent="0.2">
      <c r="A152" s="211"/>
      <c r="B152" s="251"/>
      <c r="C152" s="240" t="s">
        <v>246</v>
      </c>
      <c r="D152" s="241"/>
      <c r="E152" s="241"/>
      <c r="F152" s="241"/>
      <c r="G152" s="242"/>
      <c r="H152" s="208"/>
      <c r="I152" s="211"/>
      <c r="J152" s="214"/>
      <c r="K152" s="214"/>
      <c r="L152" s="247"/>
      <c r="M152" s="247"/>
      <c r="N152" s="235"/>
      <c r="O152" s="238"/>
      <c r="P152" s="238"/>
      <c r="Q152" s="235"/>
      <c r="R152" s="235"/>
      <c r="S152" s="238"/>
    </row>
    <row r="153" spans="1:19" ht="16.5" x14ac:dyDescent="0.2">
      <c r="A153" s="211"/>
      <c r="B153" s="251"/>
      <c r="C153" s="240" t="s">
        <v>177</v>
      </c>
      <c r="D153" s="241"/>
      <c r="E153" s="241"/>
      <c r="F153" s="241"/>
      <c r="G153" s="242"/>
      <c r="H153" s="208"/>
      <c r="I153" s="211"/>
      <c r="J153" s="214"/>
      <c r="K153" s="214"/>
      <c r="L153" s="247"/>
      <c r="M153" s="247"/>
      <c r="N153" s="235"/>
      <c r="O153" s="238"/>
      <c r="P153" s="238"/>
      <c r="Q153" s="235"/>
      <c r="R153" s="235"/>
      <c r="S153" s="238"/>
    </row>
    <row r="154" spans="1:19" ht="13.35" customHeight="1" x14ac:dyDescent="0.2">
      <c r="A154" s="211"/>
      <c r="B154" s="251"/>
      <c r="C154" s="240" t="s">
        <v>178</v>
      </c>
      <c r="D154" s="241"/>
      <c r="E154" s="241"/>
      <c r="F154" s="241"/>
      <c r="G154" s="242"/>
      <c r="H154" s="208"/>
      <c r="I154" s="211"/>
      <c r="J154" s="214"/>
      <c r="K154" s="214"/>
      <c r="L154" s="247"/>
      <c r="M154" s="247"/>
      <c r="N154" s="235"/>
      <c r="O154" s="238"/>
      <c r="P154" s="238"/>
      <c r="Q154" s="235"/>
      <c r="R154" s="235"/>
      <c r="S154" s="238"/>
    </row>
    <row r="155" spans="1:19" ht="13.7" customHeight="1" x14ac:dyDescent="0.2">
      <c r="A155" s="211"/>
      <c r="B155" s="251"/>
      <c r="C155" s="240" t="s">
        <v>247</v>
      </c>
      <c r="D155" s="241"/>
      <c r="E155" s="241"/>
      <c r="F155" s="241"/>
      <c r="G155" s="242"/>
      <c r="H155" s="208"/>
      <c r="I155" s="211"/>
      <c r="J155" s="214"/>
      <c r="K155" s="214"/>
      <c r="L155" s="247"/>
      <c r="M155" s="247"/>
      <c r="N155" s="235"/>
      <c r="O155" s="238"/>
      <c r="P155" s="238"/>
      <c r="Q155" s="235"/>
      <c r="R155" s="235"/>
      <c r="S155" s="238"/>
    </row>
    <row r="156" spans="1:19" ht="16.5" x14ac:dyDescent="0.2">
      <c r="A156" s="212"/>
      <c r="B156" s="252"/>
      <c r="C156" s="243" t="s">
        <v>243</v>
      </c>
      <c r="D156" s="244"/>
      <c r="E156" s="244"/>
      <c r="F156" s="244"/>
      <c r="G156" s="245"/>
      <c r="H156" s="209"/>
      <c r="I156" s="212"/>
      <c r="J156" s="215"/>
      <c r="K156" s="215"/>
      <c r="L156" s="248"/>
      <c r="M156" s="248"/>
      <c r="N156" s="236"/>
      <c r="O156" s="239"/>
      <c r="P156" s="239"/>
      <c r="Q156" s="236"/>
      <c r="R156" s="236"/>
      <c r="S156" s="239"/>
    </row>
    <row r="157" spans="1:19" ht="16.5" x14ac:dyDescent="0.2">
      <c r="A157" s="121" t="s">
        <v>248</v>
      </c>
      <c r="B157" s="260" t="s">
        <v>249</v>
      </c>
      <c r="C157" s="261"/>
      <c r="D157" s="261"/>
      <c r="E157" s="261"/>
      <c r="F157" s="261"/>
      <c r="G157" s="261"/>
      <c r="H157" s="261"/>
      <c r="I157" s="261"/>
      <c r="J157" s="261"/>
      <c r="K157" s="261"/>
      <c r="L157" s="261"/>
      <c r="M157" s="261"/>
      <c r="N157" s="261"/>
      <c r="O157" s="261"/>
      <c r="P157" s="261"/>
      <c r="Q157" s="261"/>
      <c r="R157" s="261"/>
      <c r="S157" s="262"/>
    </row>
    <row r="158" spans="1:19" ht="15.6" customHeight="1" x14ac:dyDescent="0.2">
      <c r="A158" s="210">
        <v>4.0999999999999996</v>
      </c>
      <c r="B158" s="250"/>
      <c r="C158" s="226"/>
      <c r="D158" s="197"/>
      <c r="E158" s="197"/>
      <c r="F158" s="197"/>
      <c r="G158" s="227"/>
      <c r="H158" s="207">
        <v>1</v>
      </c>
      <c r="I158" s="210" t="s">
        <v>201</v>
      </c>
      <c r="J158" s="213"/>
      <c r="K158" s="213"/>
      <c r="L158" s="246">
        <v>0.12</v>
      </c>
      <c r="M158" s="246">
        <v>0.12</v>
      </c>
      <c r="N158" s="249">
        <f>L158+M158</f>
        <v>0.24</v>
      </c>
      <c r="O158" s="237"/>
      <c r="P158" s="237"/>
      <c r="Q158" s="234"/>
      <c r="R158" s="234"/>
      <c r="S158" s="237"/>
    </row>
    <row r="159" spans="1:19" ht="16.5" x14ac:dyDescent="0.2">
      <c r="A159" s="211"/>
      <c r="B159" s="251"/>
      <c r="C159" s="240"/>
      <c r="D159" s="241"/>
      <c r="E159" s="241"/>
      <c r="F159" s="241"/>
      <c r="G159" s="242"/>
      <c r="H159" s="208"/>
      <c r="I159" s="211"/>
      <c r="J159" s="214"/>
      <c r="K159" s="214"/>
      <c r="L159" s="247"/>
      <c r="M159" s="247"/>
      <c r="N159" s="235"/>
      <c r="O159" s="238"/>
      <c r="P159" s="238"/>
      <c r="Q159" s="235"/>
      <c r="R159" s="235"/>
      <c r="S159" s="238"/>
    </row>
    <row r="160" spans="1:19" ht="13.7" customHeight="1" x14ac:dyDescent="0.2">
      <c r="A160" s="211"/>
      <c r="B160" s="251"/>
      <c r="C160" s="240"/>
      <c r="D160" s="241"/>
      <c r="E160" s="241"/>
      <c r="F160" s="241"/>
      <c r="G160" s="242"/>
      <c r="H160" s="208"/>
      <c r="I160" s="211"/>
      <c r="J160" s="214"/>
      <c r="K160" s="214"/>
      <c r="L160" s="247"/>
      <c r="M160" s="247"/>
      <c r="N160" s="235"/>
      <c r="O160" s="238"/>
      <c r="P160" s="238"/>
      <c r="Q160" s="235"/>
      <c r="R160" s="235"/>
      <c r="S160" s="238"/>
    </row>
    <row r="161" spans="1:19" ht="13.7" customHeight="1" x14ac:dyDescent="0.2">
      <c r="A161" s="211"/>
      <c r="B161" s="251"/>
      <c r="C161" s="240"/>
      <c r="D161" s="241"/>
      <c r="E161" s="241"/>
      <c r="F161" s="241"/>
      <c r="G161" s="242"/>
      <c r="H161" s="208"/>
      <c r="I161" s="211"/>
      <c r="J161" s="214"/>
      <c r="K161" s="214"/>
      <c r="L161" s="247"/>
      <c r="M161" s="247"/>
      <c r="N161" s="235"/>
      <c r="O161" s="238"/>
      <c r="P161" s="238"/>
      <c r="Q161" s="235"/>
      <c r="R161" s="235"/>
      <c r="S161" s="238"/>
    </row>
    <row r="162" spans="1:19" ht="13.35" customHeight="1" x14ac:dyDescent="0.2">
      <c r="A162" s="211"/>
      <c r="B162" s="251"/>
      <c r="C162" s="123"/>
      <c r="D162" s="120"/>
      <c r="E162" s="120"/>
      <c r="F162" s="120"/>
      <c r="G162" s="124"/>
      <c r="H162" s="208"/>
      <c r="I162" s="211"/>
      <c r="J162" s="214"/>
      <c r="K162" s="214"/>
      <c r="L162" s="247"/>
      <c r="M162" s="247"/>
      <c r="N162" s="235"/>
      <c r="O162" s="238"/>
      <c r="P162" s="238"/>
      <c r="Q162" s="235"/>
      <c r="R162" s="235"/>
      <c r="S162" s="238"/>
    </row>
    <row r="163" spans="1:19" ht="13.35" customHeight="1" x14ac:dyDescent="0.2">
      <c r="A163" s="211"/>
      <c r="B163" s="251"/>
      <c r="C163" s="240" t="s">
        <v>383</v>
      </c>
      <c r="D163" s="241"/>
      <c r="E163" s="241"/>
      <c r="F163" s="241"/>
      <c r="G163" s="242"/>
      <c r="H163" s="208"/>
      <c r="I163" s="211"/>
      <c r="J163" s="214"/>
      <c r="K163" s="214"/>
      <c r="L163" s="247"/>
      <c r="M163" s="247"/>
      <c r="N163" s="235"/>
      <c r="O163" s="238"/>
      <c r="P163" s="238"/>
      <c r="Q163" s="235"/>
      <c r="R163" s="235"/>
      <c r="S163" s="238"/>
    </row>
    <row r="164" spans="1:19" ht="13.35" customHeight="1" x14ac:dyDescent="0.2">
      <c r="A164" s="211"/>
      <c r="B164" s="251"/>
      <c r="C164" s="240" t="s">
        <v>250</v>
      </c>
      <c r="D164" s="241"/>
      <c r="E164" s="241"/>
      <c r="F164" s="241"/>
      <c r="G164" s="242"/>
      <c r="H164" s="208"/>
      <c r="I164" s="211"/>
      <c r="J164" s="214"/>
      <c r="K164" s="214"/>
      <c r="L164" s="247"/>
      <c r="M164" s="247"/>
      <c r="N164" s="235"/>
      <c r="O164" s="238"/>
      <c r="P164" s="238"/>
      <c r="Q164" s="235"/>
      <c r="R164" s="235"/>
      <c r="S164" s="238"/>
    </row>
    <row r="165" spans="1:19" ht="13.35" customHeight="1" x14ac:dyDescent="0.2">
      <c r="A165" s="211"/>
      <c r="B165" s="251"/>
      <c r="C165" s="123" t="s">
        <v>251</v>
      </c>
      <c r="D165" s="120"/>
      <c r="E165" s="120"/>
      <c r="F165" s="120"/>
      <c r="G165" s="124"/>
      <c r="H165" s="208"/>
      <c r="I165" s="211"/>
      <c r="J165" s="214"/>
      <c r="K165" s="214"/>
      <c r="L165" s="247"/>
      <c r="M165" s="247"/>
      <c r="N165" s="235"/>
      <c r="O165" s="238"/>
      <c r="P165" s="238"/>
      <c r="Q165" s="235"/>
      <c r="R165" s="235"/>
      <c r="S165" s="238"/>
    </row>
    <row r="166" spans="1:19" ht="13.35" customHeight="1" x14ac:dyDescent="0.2">
      <c r="A166" s="211"/>
      <c r="B166" s="251"/>
      <c r="C166" s="123" t="s">
        <v>252</v>
      </c>
      <c r="D166" s="120"/>
      <c r="E166" s="120"/>
      <c r="F166" s="120"/>
      <c r="G166" s="124"/>
      <c r="H166" s="208"/>
      <c r="I166" s="211"/>
      <c r="J166" s="214"/>
      <c r="K166" s="214"/>
      <c r="L166" s="247"/>
      <c r="M166" s="247"/>
      <c r="N166" s="235"/>
      <c r="O166" s="238"/>
      <c r="P166" s="238"/>
      <c r="Q166" s="235"/>
      <c r="R166" s="235"/>
      <c r="S166" s="238"/>
    </row>
    <row r="167" spans="1:19" ht="13.35" customHeight="1" x14ac:dyDescent="0.2">
      <c r="A167" s="211"/>
      <c r="B167" s="251"/>
      <c r="C167" s="125"/>
      <c r="D167" s="126"/>
      <c r="E167" s="126"/>
      <c r="F167" s="126"/>
      <c r="G167" s="127"/>
      <c r="H167" s="208"/>
      <c r="I167" s="211"/>
      <c r="J167" s="214"/>
      <c r="K167" s="214"/>
      <c r="L167" s="247"/>
      <c r="M167" s="247"/>
      <c r="N167" s="235"/>
      <c r="O167" s="238"/>
      <c r="P167" s="238"/>
      <c r="Q167" s="235"/>
      <c r="R167" s="235"/>
      <c r="S167" s="238"/>
    </row>
    <row r="168" spans="1:19" ht="13.35" customHeight="1" x14ac:dyDescent="0.2">
      <c r="A168" s="211"/>
      <c r="B168" s="251"/>
      <c r="C168" s="125"/>
      <c r="D168" s="126"/>
      <c r="E168" s="126"/>
      <c r="F168" s="126"/>
      <c r="G168" s="127"/>
      <c r="H168" s="208"/>
      <c r="I168" s="211"/>
      <c r="J168" s="214"/>
      <c r="K168" s="214"/>
      <c r="L168" s="247"/>
      <c r="M168" s="247"/>
      <c r="N168" s="235"/>
      <c r="O168" s="238"/>
      <c r="P168" s="238"/>
      <c r="Q168" s="235"/>
      <c r="R168" s="235"/>
      <c r="S168" s="238"/>
    </row>
    <row r="169" spans="1:19" ht="13.35" customHeight="1" x14ac:dyDescent="0.2">
      <c r="A169" s="211"/>
      <c r="B169" s="251"/>
      <c r="C169" s="125"/>
      <c r="D169" s="126"/>
      <c r="E169" s="126"/>
      <c r="F169" s="126"/>
      <c r="G169" s="127"/>
      <c r="H169" s="208"/>
      <c r="I169" s="211"/>
      <c r="J169" s="214"/>
      <c r="K169" s="214"/>
      <c r="L169" s="247"/>
      <c r="M169" s="247"/>
      <c r="N169" s="235"/>
      <c r="O169" s="238"/>
      <c r="P169" s="238"/>
      <c r="Q169" s="235"/>
      <c r="R169" s="235"/>
      <c r="S169" s="238"/>
    </row>
    <row r="170" spans="1:19" ht="13.35" customHeight="1" x14ac:dyDescent="0.2">
      <c r="A170" s="211"/>
      <c r="B170" s="251"/>
      <c r="C170" s="125"/>
      <c r="D170" s="126"/>
      <c r="E170" s="126"/>
      <c r="F170" s="126"/>
      <c r="G170" s="127"/>
      <c r="H170" s="208"/>
      <c r="I170" s="211"/>
      <c r="J170" s="214"/>
      <c r="K170" s="214"/>
      <c r="L170" s="247"/>
      <c r="M170" s="247"/>
      <c r="N170" s="235"/>
      <c r="O170" s="238"/>
      <c r="P170" s="238"/>
      <c r="Q170" s="235"/>
      <c r="R170" s="235"/>
      <c r="S170" s="238"/>
    </row>
    <row r="171" spans="1:19" ht="13.35" customHeight="1" x14ac:dyDescent="0.2">
      <c r="A171" s="211"/>
      <c r="B171" s="251"/>
      <c r="C171" s="125"/>
      <c r="D171" s="126"/>
      <c r="E171" s="126"/>
      <c r="F171" s="126"/>
      <c r="G171" s="127"/>
      <c r="H171" s="208"/>
      <c r="I171" s="211"/>
      <c r="J171" s="214"/>
      <c r="K171" s="214"/>
      <c r="L171" s="247"/>
      <c r="M171" s="247"/>
      <c r="N171" s="235"/>
      <c r="O171" s="238"/>
      <c r="P171" s="238"/>
      <c r="Q171" s="235"/>
      <c r="R171" s="235"/>
      <c r="S171" s="238"/>
    </row>
    <row r="172" spans="1:19" ht="16.5" x14ac:dyDescent="0.2">
      <c r="A172" s="212"/>
      <c r="B172" s="252"/>
      <c r="C172" s="243"/>
      <c r="D172" s="244"/>
      <c r="E172" s="244"/>
      <c r="F172" s="244"/>
      <c r="G172" s="245"/>
      <c r="H172" s="209"/>
      <c r="I172" s="212"/>
      <c r="J172" s="215"/>
      <c r="K172" s="215"/>
      <c r="L172" s="248"/>
      <c r="M172" s="248"/>
      <c r="N172" s="236"/>
      <c r="O172" s="239"/>
      <c r="P172" s="239"/>
      <c r="Q172" s="236"/>
      <c r="R172" s="236"/>
      <c r="S172" s="239"/>
    </row>
    <row r="173" spans="1:19" ht="16.5" x14ac:dyDescent="0.2">
      <c r="A173" s="121" t="s">
        <v>253</v>
      </c>
      <c r="B173" s="260" t="s">
        <v>254</v>
      </c>
      <c r="C173" s="261"/>
      <c r="D173" s="261"/>
      <c r="E173" s="261"/>
      <c r="F173" s="261"/>
      <c r="G173" s="261"/>
      <c r="H173" s="261"/>
      <c r="I173" s="261"/>
      <c r="J173" s="261"/>
      <c r="K173" s="261"/>
      <c r="L173" s="261"/>
      <c r="M173" s="261"/>
      <c r="N173" s="261"/>
      <c r="O173" s="261"/>
      <c r="P173" s="261"/>
      <c r="Q173" s="261"/>
      <c r="R173" s="261"/>
      <c r="S173" s="262"/>
    </row>
    <row r="174" spans="1:19" ht="16.5" x14ac:dyDescent="0.2">
      <c r="A174" s="210">
        <v>5.0999999999999996</v>
      </c>
      <c r="B174" s="210"/>
      <c r="C174" s="226"/>
      <c r="D174" s="197"/>
      <c r="E174" s="197"/>
      <c r="F174" s="197"/>
      <c r="G174" s="227"/>
      <c r="H174" s="228">
        <v>1</v>
      </c>
      <c r="I174" s="210" t="s">
        <v>201</v>
      </c>
      <c r="J174" s="231"/>
      <c r="K174" s="231"/>
      <c r="L174" s="246">
        <v>0.12</v>
      </c>
      <c r="M174" s="246">
        <v>0.12</v>
      </c>
      <c r="N174" s="249">
        <f>L174+M174</f>
        <v>0.24</v>
      </c>
      <c r="O174" s="237"/>
      <c r="P174" s="237"/>
      <c r="Q174" s="234"/>
      <c r="R174" s="234"/>
      <c r="S174" s="237"/>
    </row>
    <row r="175" spans="1:19" ht="16.5" x14ac:dyDescent="0.2">
      <c r="A175" s="211"/>
      <c r="B175" s="211"/>
      <c r="C175" s="240"/>
      <c r="D175" s="241"/>
      <c r="E175" s="241"/>
      <c r="F175" s="241"/>
      <c r="G175" s="242"/>
      <c r="H175" s="229"/>
      <c r="I175" s="211"/>
      <c r="J175" s="232"/>
      <c r="K175" s="232"/>
      <c r="L175" s="247"/>
      <c r="M175" s="247"/>
      <c r="N175" s="258"/>
      <c r="O175" s="238"/>
      <c r="P175" s="238"/>
      <c r="Q175" s="253"/>
      <c r="R175" s="253"/>
      <c r="S175" s="238"/>
    </row>
    <row r="176" spans="1:19" ht="13.7" customHeight="1" x14ac:dyDescent="0.2">
      <c r="A176" s="211"/>
      <c r="B176" s="211"/>
      <c r="C176" s="240" t="s">
        <v>384</v>
      </c>
      <c r="D176" s="241"/>
      <c r="E176" s="241"/>
      <c r="F176" s="241"/>
      <c r="G176" s="242"/>
      <c r="H176" s="229"/>
      <c r="I176" s="211"/>
      <c r="J176" s="232"/>
      <c r="K176" s="232"/>
      <c r="L176" s="247"/>
      <c r="M176" s="247"/>
      <c r="N176" s="258"/>
      <c r="O176" s="238"/>
      <c r="P176" s="238"/>
      <c r="Q176" s="253"/>
      <c r="R176" s="253"/>
      <c r="S176" s="238"/>
    </row>
    <row r="177" spans="1:19" ht="13.7" customHeight="1" x14ac:dyDescent="0.2">
      <c r="A177" s="211"/>
      <c r="B177" s="211"/>
      <c r="C177" s="240" t="s">
        <v>255</v>
      </c>
      <c r="D177" s="241"/>
      <c r="E177" s="241"/>
      <c r="F177" s="241"/>
      <c r="G177" s="242"/>
      <c r="H177" s="229"/>
      <c r="I177" s="211"/>
      <c r="J177" s="232"/>
      <c r="K177" s="232"/>
      <c r="L177" s="247"/>
      <c r="M177" s="247"/>
      <c r="N177" s="258"/>
      <c r="O177" s="238"/>
      <c r="P177" s="238"/>
      <c r="Q177" s="253"/>
      <c r="R177" s="253"/>
      <c r="S177" s="238"/>
    </row>
    <row r="178" spans="1:19" ht="13.7" customHeight="1" x14ac:dyDescent="0.2">
      <c r="A178" s="211"/>
      <c r="B178" s="211"/>
      <c r="C178" s="128" t="s">
        <v>256</v>
      </c>
      <c r="D178" s="120"/>
      <c r="E178" s="120"/>
      <c r="F178" s="120"/>
      <c r="G178" s="124"/>
      <c r="H178" s="229"/>
      <c r="I178" s="211"/>
      <c r="J178" s="232"/>
      <c r="K178" s="232"/>
      <c r="L178" s="247"/>
      <c r="M178" s="247"/>
      <c r="N178" s="258"/>
      <c r="O178" s="238"/>
      <c r="P178" s="238"/>
      <c r="Q178" s="253"/>
      <c r="R178" s="253"/>
      <c r="S178" s="238"/>
    </row>
    <row r="179" spans="1:19" ht="13.7" customHeight="1" x14ac:dyDescent="0.2">
      <c r="A179" s="211"/>
      <c r="B179" s="211"/>
      <c r="C179" s="123"/>
      <c r="D179" s="120"/>
      <c r="E179" s="120"/>
      <c r="F179" s="120"/>
      <c r="G179" s="124"/>
      <c r="H179" s="229"/>
      <c r="I179" s="211"/>
      <c r="J179" s="232"/>
      <c r="K179" s="232"/>
      <c r="L179" s="247"/>
      <c r="M179" s="247"/>
      <c r="N179" s="258"/>
      <c r="O179" s="238"/>
      <c r="P179" s="238"/>
      <c r="Q179" s="253"/>
      <c r="R179" s="253"/>
      <c r="S179" s="238"/>
    </row>
    <row r="180" spans="1:19" ht="16.5" x14ac:dyDescent="0.2">
      <c r="A180" s="212"/>
      <c r="B180" s="212"/>
      <c r="C180" s="129"/>
      <c r="D180" s="130"/>
      <c r="E180" s="130"/>
      <c r="F180" s="130"/>
      <c r="G180" s="131"/>
      <c r="H180" s="230"/>
      <c r="I180" s="212"/>
      <c r="J180" s="233"/>
      <c r="K180" s="233"/>
      <c r="L180" s="248"/>
      <c r="M180" s="248"/>
      <c r="N180" s="259"/>
      <c r="O180" s="239"/>
      <c r="P180" s="239"/>
      <c r="Q180" s="254"/>
      <c r="R180" s="254"/>
      <c r="S180" s="239"/>
    </row>
    <row r="181" spans="1:19" ht="16.5" x14ac:dyDescent="0.2">
      <c r="A181" s="210">
        <v>5.2</v>
      </c>
      <c r="B181" s="210"/>
      <c r="C181" s="226"/>
      <c r="D181" s="197"/>
      <c r="E181" s="197"/>
      <c r="F181" s="197"/>
      <c r="G181" s="227"/>
      <c r="H181" s="228">
        <v>1</v>
      </c>
      <c r="I181" s="210" t="s">
        <v>201</v>
      </c>
      <c r="J181" s="231"/>
      <c r="K181" s="231"/>
      <c r="L181" s="246">
        <v>0.12</v>
      </c>
      <c r="M181" s="246">
        <v>0.12</v>
      </c>
      <c r="N181" s="249">
        <f>L181+M181</f>
        <v>0.24</v>
      </c>
      <c r="O181" s="237"/>
      <c r="P181" s="237"/>
      <c r="Q181" s="234"/>
      <c r="R181" s="234"/>
      <c r="S181" s="237"/>
    </row>
    <row r="182" spans="1:19" ht="16.5" x14ac:dyDescent="0.2">
      <c r="A182" s="211"/>
      <c r="B182" s="211"/>
      <c r="C182" s="240"/>
      <c r="D182" s="241"/>
      <c r="E182" s="241"/>
      <c r="F182" s="241"/>
      <c r="G182" s="242"/>
      <c r="H182" s="229"/>
      <c r="I182" s="211"/>
      <c r="J182" s="232"/>
      <c r="K182" s="232"/>
      <c r="L182" s="247"/>
      <c r="M182" s="247"/>
      <c r="N182" s="258"/>
      <c r="O182" s="238"/>
      <c r="P182" s="238"/>
      <c r="Q182" s="253"/>
      <c r="R182" s="253"/>
      <c r="S182" s="238"/>
    </row>
    <row r="183" spans="1:19" ht="13.7" customHeight="1" x14ac:dyDescent="0.2">
      <c r="A183" s="211"/>
      <c r="B183" s="211"/>
      <c r="C183" s="240" t="s">
        <v>257</v>
      </c>
      <c r="D183" s="241"/>
      <c r="E183" s="241"/>
      <c r="F183" s="241"/>
      <c r="G183" s="242"/>
      <c r="H183" s="229"/>
      <c r="I183" s="211"/>
      <c r="J183" s="232"/>
      <c r="K183" s="232"/>
      <c r="L183" s="247"/>
      <c r="M183" s="247"/>
      <c r="N183" s="258"/>
      <c r="O183" s="238"/>
      <c r="P183" s="238"/>
      <c r="Q183" s="253"/>
      <c r="R183" s="253"/>
      <c r="S183" s="238"/>
    </row>
    <row r="184" spans="1:19" ht="13.7" customHeight="1" x14ac:dyDescent="0.2">
      <c r="A184" s="211"/>
      <c r="B184" s="211"/>
      <c r="C184" s="240" t="s">
        <v>258</v>
      </c>
      <c r="D184" s="241"/>
      <c r="E184" s="241"/>
      <c r="F184" s="241"/>
      <c r="G184" s="242"/>
      <c r="H184" s="229"/>
      <c r="I184" s="211"/>
      <c r="J184" s="232"/>
      <c r="K184" s="232"/>
      <c r="L184" s="247"/>
      <c r="M184" s="247"/>
      <c r="N184" s="258"/>
      <c r="O184" s="238"/>
      <c r="P184" s="238"/>
      <c r="Q184" s="253"/>
      <c r="R184" s="253"/>
      <c r="S184" s="238"/>
    </row>
    <row r="185" spans="1:19" ht="13.7" customHeight="1" x14ac:dyDescent="0.2">
      <c r="A185" s="211"/>
      <c r="B185" s="211"/>
      <c r="C185" s="123" t="s">
        <v>368</v>
      </c>
      <c r="D185" s="120"/>
      <c r="E185" s="120"/>
      <c r="F185" s="120"/>
      <c r="G185" s="124"/>
      <c r="H185" s="229"/>
      <c r="I185" s="211"/>
      <c r="J185" s="232"/>
      <c r="K185" s="232"/>
      <c r="L185" s="247"/>
      <c r="M185" s="247"/>
      <c r="N185" s="258"/>
      <c r="O185" s="238"/>
      <c r="P185" s="238"/>
      <c r="Q185" s="253"/>
      <c r="R185" s="253"/>
      <c r="S185" s="238"/>
    </row>
    <row r="186" spans="1:19" ht="13.7" customHeight="1" x14ac:dyDescent="0.2">
      <c r="A186" s="211"/>
      <c r="B186" s="211"/>
      <c r="C186" s="123"/>
      <c r="D186" s="120"/>
      <c r="E186" s="120"/>
      <c r="F186" s="120"/>
      <c r="G186" s="124"/>
      <c r="H186" s="229"/>
      <c r="I186" s="211"/>
      <c r="J186" s="232"/>
      <c r="K186" s="232"/>
      <c r="L186" s="247"/>
      <c r="M186" s="247"/>
      <c r="N186" s="258"/>
      <c r="O186" s="238"/>
      <c r="P186" s="238"/>
      <c r="Q186" s="253"/>
      <c r="R186" s="253"/>
      <c r="S186" s="238"/>
    </row>
    <row r="187" spans="1:19" ht="13.7" customHeight="1" x14ac:dyDescent="0.2">
      <c r="A187" s="211"/>
      <c r="B187" s="211"/>
      <c r="C187" s="128"/>
      <c r="D187" s="120"/>
      <c r="E187" s="120"/>
      <c r="F187" s="120"/>
      <c r="G187" s="124"/>
      <c r="H187" s="229"/>
      <c r="I187" s="211"/>
      <c r="J187" s="232"/>
      <c r="K187" s="232"/>
      <c r="L187" s="247"/>
      <c r="M187" s="247"/>
      <c r="N187" s="258"/>
      <c r="O187" s="238"/>
      <c r="P187" s="238"/>
      <c r="Q187" s="253"/>
      <c r="R187" s="253"/>
      <c r="S187" s="238"/>
    </row>
    <row r="188" spans="1:19" ht="16.5" x14ac:dyDescent="0.2">
      <c r="A188" s="210">
        <v>5.3</v>
      </c>
      <c r="B188" s="210"/>
      <c r="C188" s="226"/>
      <c r="D188" s="197"/>
      <c r="E188" s="197"/>
      <c r="F188" s="197"/>
      <c r="G188" s="227"/>
      <c r="H188" s="228">
        <v>1</v>
      </c>
      <c r="I188" s="210" t="s">
        <v>201</v>
      </c>
      <c r="J188" s="231"/>
      <c r="K188" s="231"/>
      <c r="L188" s="246">
        <v>0.12</v>
      </c>
      <c r="M188" s="246">
        <v>0.12</v>
      </c>
      <c r="N188" s="249">
        <f>L188+M188</f>
        <v>0.24</v>
      </c>
      <c r="O188" s="237"/>
      <c r="P188" s="237"/>
      <c r="Q188" s="234"/>
      <c r="R188" s="234"/>
      <c r="S188" s="237"/>
    </row>
    <row r="189" spans="1:19" ht="16.5" x14ac:dyDescent="0.2">
      <c r="A189" s="211"/>
      <c r="B189" s="211"/>
      <c r="C189" s="240"/>
      <c r="D189" s="241"/>
      <c r="E189" s="241"/>
      <c r="F189" s="241"/>
      <c r="G189" s="242"/>
      <c r="H189" s="229"/>
      <c r="I189" s="211"/>
      <c r="J189" s="232"/>
      <c r="K189" s="232"/>
      <c r="L189" s="247"/>
      <c r="M189" s="247"/>
      <c r="N189" s="258"/>
      <c r="O189" s="238"/>
      <c r="P189" s="238"/>
      <c r="Q189" s="253"/>
      <c r="R189" s="253"/>
      <c r="S189" s="238"/>
    </row>
    <row r="190" spans="1:19" ht="13.7" customHeight="1" x14ac:dyDescent="0.2">
      <c r="A190" s="211"/>
      <c r="B190" s="211"/>
      <c r="C190" s="240"/>
      <c r="D190" s="241"/>
      <c r="E190" s="241"/>
      <c r="F190" s="241"/>
      <c r="G190" s="242"/>
      <c r="H190" s="229"/>
      <c r="I190" s="211"/>
      <c r="J190" s="232"/>
      <c r="K190" s="232"/>
      <c r="L190" s="247"/>
      <c r="M190" s="247"/>
      <c r="N190" s="258"/>
      <c r="O190" s="238"/>
      <c r="P190" s="238"/>
      <c r="Q190" s="253"/>
      <c r="R190" s="253"/>
      <c r="S190" s="238"/>
    </row>
    <row r="191" spans="1:19" ht="13.7" customHeight="1" x14ac:dyDescent="0.2">
      <c r="A191" s="211"/>
      <c r="B191" s="211"/>
      <c r="C191" s="240" t="s">
        <v>259</v>
      </c>
      <c r="D191" s="241"/>
      <c r="E191" s="241"/>
      <c r="F191" s="241"/>
      <c r="G191" s="242"/>
      <c r="H191" s="229"/>
      <c r="I191" s="211"/>
      <c r="J191" s="232"/>
      <c r="K191" s="232"/>
      <c r="L191" s="247"/>
      <c r="M191" s="247"/>
      <c r="N191" s="258"/>
      <c r="O191" s="238"/>
      <c r="P191" s="238"/>
      <c r="Q191" s="253"/>
      <c r="R191" s="253"/>
      <c r="S191" s="238"/>
    </row>
    <row r="192" spans="1:19" ht="13.7" customHeight="1" x14ac:dyDescent="0.2">
      <c r="A192" s="211"/>
      <c r="B192" s="211"/>
      <c r="C192" s="128" t="s">
        <v>258</v>
      </c>
      <c r="D192" s="120"/>
      <c r="E192" s="120"/>
      <c r="F192" s="120"/>
      <c r="G192" s="124"/>
      <c r="H192" s="229"/>
      <c r="I192" s="211"/>
      <c r="J192" s="232"/>
      <c r="K192" s="232"/>
      <c r="L192" s="247"/>
      <c r="M192" s="247"/>
      <c r="N192" s="258"/>
      <c r="O192" s="238"/>
      <c r="P192" s="238"/>
      <c r="Q192" s="253"/>
      <c r="R192" s="253"/>
      <c r="S192" s="238"/>
    </row>
    <row r="193" spans="1:19" ht="13.7" customHeight="1" x14ac:dyDescent="0.2">
      <c r="A193" s="211"/>
      <c r="B193" s="211"/>
      <c r="C193" s="123" t="s">
        <v>368</v>
      </c>
      <c r="D193" s="120"/>
      <c r="E193" s="120"/>
      <c r="F193" s="120"/>
      <c r="G193" s="124"/>
      <c r="H193" s="229"/>
      <c r="I193" s="211"/>
      <c r="J193" s="232"/>
      <c r="K193" s="232"/>
      <c r="L193" s="247"/>
      <c r="M193" s="247"/>
      <c r="N193" s="258"/>
      <c r="O193" s="238"/>
      <c r="P193" s="238"/>
      <c r="Q193" s="253"/>
      <c r="R193" s="253"/>
      <c r="S193" s="238"/>
    </row>
    <row r="194" spans="1:19" ht="16.5" x14ac:dyDescent="0.2">
      <c r="A194" s="212"/>
      <c r="B194" s="212"/>
      <c r="C194" s="129"/>
      <c r="D194" s="130"/>
      <c r="E194" s="130"/>
      <c r="F194" s="130"/>
      <c r="G194" s="131"/>
      <c r="H194" s="230"/>
      <c r="I194" s="212"/>
      <c r="J194" s="233"/>
      <c r="K194" s="233"/>
      <c r="L194" s="248"/>
      <c r="M194" s="248"/>
      <c r="N194" s="259"/>
      <c r="O194" s="239"/>
      <c r="P194" s="239"/>
      <c r="Q194" s="254"/>
      <c r="R194" s="254"/>
      <c r="S194" s="239"/>
    </row>
    <row r="195" spans="1:19" ht="16.5" x14ac:dyDescent="0.2">
      <c r="A195" s="121" t="s">
        <v>260</v>
      </c>
      <c r="B195" s="260" t="s">
        <v>261</v>
      </c>
      <c r="C195" s="266"/>
      <c r="D195" s="266"/>
      <c r="E195" s="266"/>
      <c r="F195" s="266"/>
      <c r="G195" s="266"/>
      <c r="H195" s="261"/>
      <c r="I195" s="261"/>
      <c r="J195" s="261"/>
      <c r="K195" s="261"/>
      <c r="L195" s="261"/>
      <c r="M195" s="261"/>
      <c r="N195" s="261"/>
      <c r="O195" s="261"/>
      <c r="P195" s="261"/>
      <c r="Q195" s="261"/>
      <c r="R195" s="261"/>
      <c r="S195" s="262"/>
    </row>
    <row r="196" spans="1:19" ht="16.5" x14ac:dyDescent="0.2">
      <c r="A196" s="210">
        <v>6.1</v>
      </c>
      <c r="B196" s="267"/>
      <c r="C196" s="132" t="s">
        <v>262</v>
      </c>
      <c r="D196" s="133"/>
      <c r="E196" s="133"/>
      <c r="F196" s="133"/>
      <c r="G196" s="134"/>
      <c r="H196" s="207">
        <v>65</v>
      </c>
      <c r="I196" s="210" t="s">
        <v>263</v>
      </c>
      <c r="J196" s="213"/>
      <c r="K196" s="213"/>
      <c r="L196" s="246">
        <v>0.12</v>
      </c>
      <c r="M196" s="246">
        <v>0.12</v>
      </c>
      <c r="N196" s="249">
        <f>L196+M196</f>
        <v>0.24</v>
      </c>
      <c r="O196" s="237"/>
      <c r="P196" s="237"/>
      <c r="Q196" s="234"/>
      <c r="R196" s="234"/>
      <c r="S196" s="237"/>
    </row>
    <row r="197" spans="1:19" ht="16.5" x14ac:dyDescent="0.2">
      <c r="A197" s="211"/>
      <c r="B197" s="268"/>
      <c r="C197" s="135" t="s">
        <v>264</v>
      </c>
      <c r="D197" s="136"/>
      <c r="E197" s="136"/>
      <c r="F197" s="136"/>
      <c r="G197" s="137"/>
      <c r="H197" s="208"/>
      <c r="I197" s="211"/>
      <c r="J197" s="214"/>
      <c r="K197" s="214"/>
      <c r="L197" s="247"/>
      <c r="M197" s="247"/>
      <c r="N197" s="235"/>
      <c r="O197" s="238"/>
      <c r="P197" s="238"/>
      <c r="Q197" s="235"/>
      <c r="R197" s="235"/>
      <c r="S197" s="238"/>
    </row>
    <row r="198" spans="1:19" ht="16.5" x14ac:dyDescent="0.2">
      <c r="A198" s="211"/>
      <c r="B198" s="268"/>
      <c r="C198" s="135" t="s">
        <v>265</v>
      </c>
      <c r="D198" s="136"/>
      <c r="E198" s="136"/>
      <c r="F198" s="136"/>
      <c r="G198" s="137"/>
      <c r="H198" s="208"/>
      <c r="I198" s="211"/>
      <c r="J198" s="214"/>
      <c r="K198" s="214"/>
      <c r="L198" s="247"/>
      <c r="M198" s="247"/>
      <c r="N198" s="235"/>
      <c r="O198" s="238"/>
      <c r="P198" s="238"/>
      <c r="Q198" s="235"/>
      <c r="R198" s="235"/>
      <c r="S198" s="238"/>
    </row>
    <row r="199" spans="1:19" ht="16.5" x14ac:dyDescent="0.2">
      <c r="A199" s="211"/>
      <c r="B199" s="269"/>
      <c r="C199" s="135" t="s">
        <v>266</v>
      </c>
      <c r="D199" s="136"/>
      <c r="E199" s="136"/>
      <c r="F199" s="136"/>
      <c r="G199" s="137"/>
      <c r="H199" s="208"/>
      <c r="I199" s="211"/>
      <c r="J199" s="214"/>
      <c r="K199" s="214"/>
      <c r="L199" s="247"/>
      <c r="M199" s="247"/>
      <c r="N199" s="235"/>
      <c r="O199" s="238"/>
      <c r="P199" s="238"/>
      <c r="Q199" s="235"/>
      <c r="R199" s="235"/>
      <c r="S199" s="238"/>
    </row>
    <row r="200" spans="1:19" ht="16.5" x14ac:dyDescent="0.2">
      <c r="A200" s="211"/>
      <c r="B200" s="268"/>
      <c r="C200" s="135"/>
      <c r="D200" s="136"/>
      <c r="E200" s="136"/>
      <c r="F200" s="136"/>
      <c r="G200" s="137"/>
      <c r="H200" s="208"/>
      <c r="I200" s="211"/>
      <c r="J200" s="214"/>
      <c r="K200" s="214"/>
      <c r="L200" s="247"/>
      <c r="M200" s="247"/>
      <c r="N200" s="235"/>
      <c r="O200" s="238"/>
      <c r="P200" s="238"/>
      <c r="Q200" s="235"/>
      <c r="R200" s="235"/>
      <c r="S200" s="238"/>
    </row>
    <row r="201" spans="1:19" ht="16.5" x14ac:dyDescent="0.2">
      <c r="A201" s="211"/>
      <c r="B201" s="268"/>
      <c r="C201" s="135"/>
      <c r="D201" s="136"/>
      <c r="E201" s="136"/>
      <c r="F201" s="136"/>
      <c r="G201" s="137"/>
      <c r="H201" s="208"/>
      <c r="I201" s="211"/>
      <c r="J201" s="214"/>
      <c r="K201" s="214"/>
      <c r="L201" s="247"/>
      <c r="M201" s="247"/>
      <c r="N201" s="235"/>
      <c r="O201" s="238"/>
      <c r="P201" s="238"/>
      <c r="Q201" s="235"/>
      <c r="R201" s="235"/>
      <c r="S201" s="238"/>
    </row>
    <row r="202" spans="1:19" ht="16.5" x14ac:dyDescent="0.2">
      <c r="A202" s="211"/>
      <c r="B202" s="268"/>
      <c r="C202" s="135"/>
      <c r="D202" s="136"/>
      <c r="E202" s="136"/>
      <c r="F202" s="136"/>
      <c r="G202" s="137"/>
      <c r="H202" s="208"/>
      <c r="I202" s="211"/>
      <c r="J202" s="214"/>
      <c r="K202" s="214"/>
      <c r="L202" s="247"/>
      <c r="M202" s="247"/>
      <c r="N202" s="235"/>
      <c r="O202" s="238"/>
      <c r="P202" s="238"/>
      <c r="Q202" s="235"/>
      <c r="R202" s="235"/>
      <c r="S202" s="238"/>
    </row>
    <row r="203" spans="1:19" ht="16.5" x14ac:dyDescent="0.2">
      <c r="A203" s="211"/>
      <c r="B203" s="268"/>
      <c r="C203" s="135"/>
      <c r="D203" s="136"/>
      <c r="E203" s="136"/>
      <c r="F203" s="136"/>
      <c r="G203" s="137"/>
      <c r="H203" s="208"/>
      <c r="I203" s="211"/>
      <c r="J203" s="214"/>
      <c r="K203" s="214"/>
      <c r="L203" s="247"/>
      <c r="M203" s="247"/>
      <c r="N203" s="235"/>
      <c r="O203" s="238"/>
      <c r="P203" s="238"/>
      <c r="Q203" s="235"/>
      <c r="R203" s="235"/>
      <c r="S203" s="238"/>
    </row>
    <row r="204" spans="1:19" ht="16.5" x14ac:dyDescent="0.2">
      <c r="A204" s="211"/>
      <c r="B204" s="268"/>
      <c r="C204" s="135"/>
      <c r="D204" s="136"/>
      <c r="E204" s="136"/>
      <c r="F204" s="136"/>
      <c r="G204" s="137"/>
      <c r="H204" s="208"/>
      <c r="I204" s="211"/>
      <c r="J204" s="214"/>
      <c r="K204" s="214"/>
      <c r="L204" s="247"/>
      <c r="M204" s="247"/>
      <c r="N204" s="235"/>
      <c r="O204" s="238"/>
      <c r="P204" s="238"/>
      <c r="Q204" s="235"/>
      <c r="R204" s="235"/>
      <c r="S204" s="238"/>
    </row>
    <row r="205" spans="1:19" ht="16.5" x14ac:dyDescent="0.2">
      <c r="A205" s="212"/>
      <c r="B205" s="270"/>
      <c r="C205" s="138"/>
      <c r="D205" s="139"/>
      <c r="E205" s="139"/>
      <c r="F205" s="139"/>
      <c r="G205" s="140"/>
      <c r="H205" s="208"/>
      <c r="I205" s="211"/>
      <c r="J205" s="214"/>
      <c r="K205" s="214"/>
      <c r="L205" s="247"/>
      <c r="M205" s="247"/>
      <c r="N205" s="235"/>
      <c r="O205" s="238"/>
      <c r="P205" s="238"/>
      <c r="Q205" s="235"/>
      <c r="R205" s="235"/>
      <c r="S205" s="238"/>
    </row>
    <row r="206" spans="1:19" x14ac:dyDescent="0.2">
      <c r="A206" s="141"/>
      <c r="B206" s="263" t="s">
        <v>267</v>
      </c>
      <c r="C206" s="264"/>
      <c r="D206" s="264"/>
      <c r="E206" s="264"/>
      <c r="F206" s="264"/>
      <c r="G206" s="265"/>
      <c r="H206" s="141"/>
      <c r="I206" s="141"/>
      <c r="J206" s="141"/>
      <c r="K206" s="142"/>
      <c r="L206" s="141"/>
      <c r="M206" s="141"/>
      <c r="N206" s="141"/>
      <c r="O206" s="141"/>
      <c r="P206" s="141"/>
      <c r="Q206" s="142"/>
      <c r="R206" s="142"/>
      <c r="S206" s="141"/>
    </row>
    <row r="208" spans="1:19" x14ac:dyDescent="0.2">
      <c r="A208" s="143" t="s">
        <v>268</v>
      </c>
      <c r="B208" s="144"/>
      <c r="C208" s="144"/>
      <c r="D208" s="144"/>
      <c r="E208" s="144"/>
      <c r="F208" s="144"/>
      <c r="G208" s="144"/>
      <c r="H208" s="144"/>
      <c r="I208" s="144"/>
      <c r="J208" s="144"/>
      <c r="K208" s="144"/>
      <c r="L208" s="144"/>
      <c r="M208" s="144"/>
      <c r="N208" s="144"/>
      <c r="O208" s="144"/>
      <c r="P208" s="144"/>
    </row>
    <row r="209" spans="1:16" x14ac:dyDescent="0.2">
      <c r="A209" s="145">
        <v>1</v>
      </c>
      <c r="B209" s="144" t="s">
        <v>269</v>
      </c>
      <c r="C209" s="144"/>
      <c r="D209" s="144"/>
      <c r="E209" s="144"/>
      <c r="F209" s="144"/>
      <c r="G209" s="144"/>
      <c r="H209" s="144"/>
      <c r="I209" s="144"/>
      <c r="J209" s="144"/>
      <c r="K209" s="144"/>
      <c r="L209" s="144"/>
      <c r="M209" s="144"/>
      <c r="N209" s="144"/>
      <c r="O209" s="144"/>
      <c r="P209" s="144"/>
    </row>
    <row r="210" spans="1:16" x14ac:dyDescent="0.2">
      <c r="A210" s="145">
        <v>2</v>
      </c>
      <c r="B210" s="144" t="s">
        <v>270</v>
      </c>
      <c r="C210" s="144"/>
      <c r="D210" s="144"/>
      <c r="E210" s="144"/>
      <c r="F210" s="144"/>
      <c r="G210" s="144"/>
      <c r="H210" s="144"/>
      <c r="I210" s="144"/>
      <c r="J210" s="144"/>
      <c r="K210" s="144"/>
      <c r="L210" s="144"/>
      <c r="M210" s="144"/>
      <c r="N210" s="144"/>
      <c r="O210" s="144"/>
      <c r="P210" s="144"/>
    </row>
    <row r="211" spans="1:16" x14ac:dyDescent="0.2">
      <c r="A211" s="145">
        <v>3</v>
      </c>
      <c r="B211" s="144" t="s">
        <v>271</v>
      </c>
      <c r="C211" s="144"/>
      <c r="D211" s="144"/>
      <c r="E211" s="144"/>
      <c r="F211" s="144"/>
      <c r="G211" s="144"/>
      <c r="H211" s="144"/>
      <c r="I211" s="144"/>
      <c r="J211" s="144"/>
      <c r="K211" s="144"/>
      <c r="L211" s="144"/>
      <c r="M211" s="144"/>
      <c r="N211" s="144"/>
      <c r="O211" s="144"/>
      <c r="P211" s="144"/>
    </row>
    <row r="212" spans="1:16" x14ac:dyDescent="0.2">
      <c r="A212" s="145"/>
    </row>
    <row r="213" spans="1:16" ht="15.75" x14ac:dyDescent="0.25">
      <c r="B213" s="4" t="s">
        <v>120</v>
      </c>
    </row>
    <row r="214" spans="1:16" ht="15.75" x14ac:dyDescent="0.25">
      <c r="A214" s="4" t="s">
        <v>120</v>
      </c>
      <c r="B214" s="4"/>
      <c r="C214" s="25"/>
      <c r="D214" s="4"/>
      <c r="E214" s="4"/>
      <c r="F214" s="4"/>
      <c r="G214" s="4"/>
      <c r="H214" s="26"/>
    </row>
    <row r="215" spans="1:16" ht="15.75" x14ac:dyDescent="0.25">
      <c r="A215" s="4"/>
      <c r="B215" s="4"/>
      <c r="C215" s="25"/>
      <c r="D215" s="4"/>
      <c r="E215" s="4"/>
      <c r="F215" s="4"/>
      <c r="G215" s="4"/>
      <c r="H215" s="26"/>
    </row>
    <row r="216" spans="1:16" ht="15.75" x14ac:dyDescent="0.25">
      <c r="A216" s="4"/>
      <c r="B216" s="4"/>
      <c r="C216" s="25"/>
      <c r="D216" s="4"/>
      <c r="E216" s="4"/>
      <c r="F216" s="4"/>
      <c r="G216" s="4"/>
      <c r="H216" s="26"/>
    </row>
    <row r="217" spans="1:16" ht="15.75" x14ac:dyDescent="0.25">
      <c r="A217" s="4"/>
      <c r="B217" s="4"/>
      <c r="C217" s="4"/>
      <c r="D217" s="4"/>
      <c r="E217" s="4"/>
      <c r="F217" s="4"/>
      <c r="G217" s="4"/>
      <c r="H217" s="26"/>
    </row>
    <row r="218" spans="1:16" ht="15.75" x14ac:dyDescent="0.25">
      <c r="A218" s="5"/>
      <c r="B218" s="5"/>
      <c r="C218" s="4"/>
      <c r="D218" s="4"/>
      <c r="E218" s="4"/>
      <c r="F218" s="4"/>
      <c r="G218" s="4"/>
      <c r="H218" s="146"/>
    </row>
    <row r="219" spans="1:16" ht="15.75" x14ac:dyDescent="0.25">
      <c r="A219" s="4"/>
      <c r="B219" s="4"/>
      <c r="C219" s="4"/>
      <c r="D219" s="27"/>
      <c r="E219" s="27"/>
      <c r="F219" s="4"/>
      <c r="G219" s="4"/>
      <c r="H219" s="26"/>
    </row>
  </sheetData>
  <mergeCells count="427">
    <mergeCell ref="O196:O205"/>
    <mergeCell ref="P196:P205"/>
    <mergeCell ref="Q196:Q205"/>
    <mergeCell ref="R196:R205"/>
    <mergeCell ref="S196:S205"/>
    <mergeCell ref="B206:G206"/>
    <mergeCell ref="B195:S195"/>
    <mergeCell ref="A196:A205"/>
    <mergeCell ref="B196:B205"/>
    <mergeCell ref="H196:H205"/>
    <mergeCell ref="I196:I205"/>
    <mergeCell ref="J196:J205"/>
    <mergeCell ref="K196:K205"/>
    <mergeCell ref="L196:L205"/>
    <mergeCell ref="M196:M205"/>
    <mergeCell ref="N196:N205"/>
    <mergeCell ref="Q188:Q194"/>
    <mergeCell ref="R188:R194"/>
    <mergeCell ref="S188:S194"/>
    <mergeCell ref="C189:G189"/>
    <mergeCell ref="C190:G190"/>
    <mergeCell ref="C191:G191"/>
    <mergeCell ref="K188:K194"/>
    <mergeCell ref="L188:L194"/>
    <mergeCell ref="M188:M194"/>
    <mergeCell ref="N188:N194"/>
    <mergeCell ref="O188:O194"/>
    <mergeCell ref="P188:P194"/>
    <mergeCell ref="A188:A194"/>
    <mergeCell ref="B188:B194"/>
    <mergeCell ref="C188:G188"/>
    <mergeCell ref="H188:H194"/>
    <mergeCell ref="I188:I194"/>
    <mergeCell ref="J188:J194"/>
    <mergeCell ref="N181:N187"/>
    <mergeCell ref="O181:O187"/>
    <mergeCell ref="P181:P187"/>
    <mergeCell ref="A181:A187"/>
    <mergeCell ref="B181:B187"/>
    <mergeCell ref="C181:G181"/>
    <mergeCell ref="C182:G182"/>
    <mergeCell ref="C183:G183"/>
    <mergeCell ref="C184:G184"/>
    <mergeCell ref="Q181:Q187"/>
    <mergeCell ref="R181:R187"/>
    <mergeCell ref="S181:S187"/>
    <mergeCell ref="H181:H187"/>
    <mergeCell ref="I181:I187"/>
    <mergeCell ref="J181:J187"/>
    <mergeCell ref="K181:K187"/>
    <mergeCell ref="L181:L187"/>
    <mergeCell ref="M181:M187"/>
    <mergeCell ref="N174:N180"/>
    <mergeCell ref="O174:O180"/>
    <mergeCell ref="P174:P180"/>
    <mergeCell ref="Q174:Q180"/>
    <mergeCell ref="R174:R180"/>
    <mergeCell ref="S174:S180"/>
    <mergeCell ref="B173:S173"/>
    <mergeCell ref="A174:A180"/>
    <mergeCell ref="B174:B180"/>
    <mergeCell ref="C174:G174"/>
    <mergeCell ref="H174:H180"/>
    <mergeCell ref="I174:I180"/>
    <mergeCell ref="J174:J180"/>
    <mergeCell ref="K174:K180"/>
    <mergeCell ref="L174:L180"/>
    <mergeCell ref="M174:M180"/>
    <mergeCell ref="C175:G175"/>
    <mergeCell ref="C176:G176"/>
    <mergeCell ref="C177:G177"/>
    <mergeCell ref="Q158:Q172"/>
    <mergeCell ref="R158:R172"/>
    <mergeCell ref="S158:S172"/>
    <mergeCell ref="B157:S157"/>
    <mergeCell ref="A158:A172"/>
    <mergeCell ref="B158:B172"/>
    <mergeCell ref="C158:G158"/>
    <mergeCell ref="H158:H172"/>
    <mergeCell ref="I158:I172"/>
    <mergeCell ref="J158:J172"/>
    <mergeCell ref="K158:K172"/>
    <mergeCell ref="L158:L172"/>
    <mergeCell ref="M158:M172"/>
    <mergeCell ref="C159:G159"/>
    <mergeCell ref="C160:G160"/>
    <mergeCell ref="C161:G161"/>
    <mergeCell ref="C163:G163"/>
    <mergeCell ref="C164:G164"/>
    <mergeCell ref="C172:G172"/>
    <mergeCell ref="N158:N172"/>
    <mergeCell ref="O158:O172"/>
    <mergeCell ref="P158:P172"/>
    <mergeCell ref="R147:R156"/>
    <mergeCell ref="S147:S156"/>
    <mergeCell ref="C148:G148"/>
    <mergeCell ref="C149:G149"/>
    <mergeCell ref="C150:G150"/>
    <mergeCell ref="C151:G151"/>
    <mergeCell ref="C152:G152"/>
    <mergeCell ref="C153:G153"/>
    <mergeCell ref="C154:G154"/>
    <mergeCell ref="K147:K156"/>
    <mergeCell ref="L147:L156"/>
    <mergeCell ref="M147:M156"/>
    <mergeCell ref="N147:N156"/>
    <mergeCell ref="O147:O156"/>
    <mergeCell ref="P147:P156"/>
    <mergeCell ref="A147:A156"/>
    <mergeCell ref="B147:B156"/>
    <mergeCell ref="C147:G147"/>
    <mergeCell ref="H147:H156"/>
    <mergeCell ref="I147:I156"/>
    <mergeCell ref="J147:J156"/>
    <mergeCell ref="C155:G155"/>
    <mergeCell ref="C156:G156"/>
    <mergeCell ref="Q139:Q146"/>
    <mergeCell ref="A139:A146"/>
    <mergeCell ref="B139:B146"/>
    <mergeCell ref="Q147:Q156"/>
    <mergeCell ref="R139:R146"/>
    <mergeCell ref="S139:S146"/>
    <mergeCell ref="C140:G140"/>
    <mergeCell ref="C141:G141"/>
    <mergeCell ref="C142:G142"/>
    <mergeCell ref="C143:G143"/>
    <mergeCell ref="C144:G144"/>
    <mergeCell ref="C145:G145"/>
    <mergeCell ref="C146:G146"/>
    <mergeCell ref="K139:K146"/>
    <mergeCell ref="L139:L146"/>
    <mergeCell ref="M139:M146"/>
    <mergeCell ref="N139:N146"/>
    <mergeCell ref="O139:O146"/>
    <mergeCell ref="P139:P146"/>
    <mergeCell ref="C139:G139"/>
    <mergeCell ref="H139:H146"/>
    <mergeCell ref="I139:I146"/>
    <mergeCell ref="J139:J146"/>
    <mergeCell ref="Q127:Q138"/>
    <mergeCell ref="R127:R138"/>
    <mergeCell ref="S127:S138"/>
    <mergeCell ref="C128:G128"/>
    <mergeCell ref="C129:G129"/>
    <mergeCell ref="C130:G130"/>
    <mergeCell ref="C131:G131"/>
    <mergeCell ref="C132:G132"/>
    <mergeCell ref="C133:G134"/>
    <mergeCell ref="C135:G136"/>
    <mergeCell ref="K127:K138"/>
    <mergeCell ref="L127:L138"/>
    <mergeCell ref="M127:M138"/>
    <mergeCell ref="N127:N138"/>
    <mergeCell ref="O127:O138"/>
    <mergeCell ref="P127:P138"/>
    <mergeCell ref="A127:A138"/>
    <mergeCell ref="B127:B138"/>
    <mergeCell ref="C127:G127"/>
    <mergeCell ref="H127:H138"/>
    <mergeCell ref="I127:I138"/>
    <mergeCell ref="J127:J138"/>
    <mergeCell ref="C137:G137"/>
    <mergeCell ref="C138:G138"/>
    <mergeCell ref="O117:O126"/>
    <mergeCell ref="A117:A126"/>
    <mergeCell ref="B117:B126"/>
    <mergeCell ref="R117:R126"/>
    <mergeCell ref="S117:S126"/>
    <mergeCell ref="C118:G118"/>
    <mergeCell ref="C119:G119"/>
    <mergeCell ref="C120:G120"/>
    <mergeCell ref="C121:G122"/>
    <mergeCell ref="C123:G123"/>
    <mergeCell ref="I117:I126"/>
    <mergeCell ref="J117:J126"/>
    <mergeCell ref="K117:K126"/>
    <mergeCell ref="L117:L126"/>
    <mergeCell ref="M117:M126"/>
    <mergeCell ref="N117:N126"/>
    <mergeCell ref="C117:G117"/>
    <mergeCell ref="H117:H126"/>
    <mergeCell ref="C124:G125"/>
    <mergeCell ref="C126:G126"/>
    <mergeCell ref="P117:P126"/>
    <mergeCell ref="A108:A116"/>
    <mergeCell ref="B108:B116"/>
    <mergeCell ref="C110:G110"/>
    <mergeCell ref="C111:G112"/>
    <mergeCell ref="C113:G113"/>
    <mergeCell ref="P108:P116"/>
    <mergeCell ref="C116:G116"/>
    <mergeCell ref="Q117:Q126"/>
    <mergeCell ref="Q108:Q116"/>
    <mergeCell ref="R108:R116"/>
    <mergeCell ref="S108:S116"/>
    <mergeCell ref="H108:H116"/>
    <mergeCell ref="I108:I116"/>
    <mergeCell ref="J108:J116"/>
    <mergeCell ref="K108:K116"/>
    <mergeCell ref="L108:L116"/>
    <mergeCell ref="M108:M116"/>
    <mergeCell ref="N108:N116"/>
    <mergeCell ref="O108:O116"/>
    <mergeCell ref="N102:N107"/>
    <mergeCell ref="O102:O107"/>
    <mergeCell ref="P102:P107"/>
    <mergeCell ref="Q102:Q107"/>
    <mergeCell ref="R102:R107"/>
    <mergeCell ref="S102:S107"/>
    <mergeCell ref="B101:S101"/>
    <mergeCell ref="A102:A107"/>
    <mergeCell ref="B102:B107"/>
    <mergeCell ref="C102:G102"/>
    <mergeCell ref="H102:H107"/>
    <mergeCell ref="I102:I107"/>
    <mergeCell ref="J102:J107"/>
    <mergeCell ref="K102:K107"/>
    <mergeCell ref="L102:L107"/>
    <mergeCell ref="M102:M107"/>
    <mergeCell ref="C103:G103"/>
    <mergeCell ref="C104:G104"/>
    <mergeCell ref="C105:G105"/>
    <mergeCell ref="C106:G106"/>
    <mergeCell ref="C107:G107"/>
    <mergeCell ref="Q92:Q100"/>
    <mergeCell ref="R92:R100"/>
    <mergeCell ref="S92:S100"/>
    <mergeCell ref="C93:G93"/>
    <mergeCell ref="C94:G94"/>
    <mergeCell ref="C95:G96"/>
    <mergeCell ref="C97:G98"/>
    <mergeCell ref="C99:G99"/>
    <mergeCell ref="C100:G100"/>
    <mergeCell ref="K92:K100"/>
    <mergeCell ref="L92:L100"/>
    <mergeCell ref="M92:M100"/>
    <mergeCell ref="N92:N100"/>
    <mergeCell ref="O92:O100"/>
    <mergeCell ref="P92:P100"/>
    <mergeCell ref="A92:A100"/>
    <mergeCell ref="B92:B100"/>
    <mergeCell ref="C92:G92"/>
    <mergeCell ref="H92:H100"/>
    <mergeCell ref="I92:I100"/>
    <mergeCell ref="J92:J100"/>
    <mergeCell ref="Q84:Q91"/>
    <mergeCell ref="R84:R91"/>
    <mergeCell ref="S84:S91"/>
    <mergeCell ref="C85:G85"/>
    <mergeCell ref="C86:G86"/>
    <mergeCell ref="C87:G87"/>
    <mergeCell ref="C88:G88"/>
    <mergeCell ref="C89:G90"/>
    <mergeCell ref="C91:G91"/>
    <mergeCell ref="K84:K91"/>
    <mergeCell ref="L84:L91"/>
    <mergeCell ref="M84:M91"/>
    <mergeCell ref="N84:N91"/>
    <mergeCell ref="O84:O91"/>
    <mergeCell ref="P84:P91"/>
    <mergeCell ref="A84:A91"/>
    <mergeCell ref="B84:B91"/>
    <mergeCell ref="C84:G84"/>
    <mergeCell ref="H84:H91"/>
    <mergeCell ref="I84:I91"/>
    <mergeCell ref="J84:J91"/>
    <mergeCell ref="C76:G76"/>
    <mergeCell ref="C77:G77"/>
    <mergeCell ref="C78:G78"/>
    <mergeCell ref="C79:G80"/>
    <mergeCell ref="C81:G82"/>
    <mergeCell ref="C83:G83"/>
    <mergeCell ref="N75:N83"/>
    <mergeCell ref="O75:O83"/>
    <mergeCell ref="P75:P83"/>
    <mergeCell ref="Q75:Q83"/>
    <mergeCell ref="R75:R83"/>
    <mergeCell ref="S75:S83"/>
    <mergeCell ref="B74:S74"/>
    <mergeCell ref="A75:A83"/>
    <mergeCell ref="B75:B83"/>
    <mergeCell ref="C75:G75"/>
    <mergeCell ref="H75:H83"/>
    <mergeCell ref="I75:I83"/>
    <mergeCell ref="J75:J83"/>
    <mergeCell ref="K75:K83"/>
    <mergeCell ref="L75:L83"/>
    <mergeCell ref="M75:M83"/>
    <mergeCell ref="S63:S73"/>
    <mergeCell ref="C64:G64"/>
    <mergeCell ref="C65:G65"/>
    <mergeCell ref="C66:G66"/>
    <mergeCell ref="C67:G67"/>
    <mergeCell ref="C68:G68"/>
    <mergeCell ref="C69:G70"/>
    <mergeCell ref="C71:G72"/>
    <mergeCell ref="K63:K73"/>
    <mergeCell ref="L63:L73"/>
    <mergeCell ref="M63:M73"/>
    <mergeCell ref="N63:N73"/>
    <mergeCell ref="O63:O73"/>
    <mergeCell ref="P63:P73"/>
    <mergeCell ref="A63:A73"/>
    <mergeCell ref="B63:B73"/>
    <mergeCell ref="C63:G63"/>
    <mergeCell ref="H63:H73"/>
    <mergeCell ref="I63:I73"/>
    <mergeCell ref="J63:J73"/>
    <mergeCell ref="C73:G73"/>
    <mergeCell ref="Q50:Q62"/>
    <mergeCell ref="R50:R62"/>
    <mergeCell ref="A50:A62"/>
    <mergeCell ref="B50:B62"/>
    <mergeCell ref="Q63:Q73"/>
    <mergeCell ref="R63:R73"/>
    <mergeCell ref="S50:S62"/>
    <mergeCell ref="C51:G51"/>
    <mergeCell ref="C52:G52"/>
    <mergeCell ref="C53:G54"/>
    <mergeCell ref="C55:G56"/>
    <mergeCell ref="C57:G58"/>
    <mergeCell ref="C59:G59"/>
    <mergeCell ref="C60:G60"/>
    <mergeCell ref="K50:K62"/>
    <mergeCell ref="L50:L62"/>
    <mergeCell ref="M50:M62"/>
    <mergeCell ref="N50:N62"/>
    <mergeCell ref="O50:O62"/>
    <mergeCell ref="P50:P62"/>
    <mergeCell ref="C50:G50"/>
    <mergeCell ref="H50:H62"/>
    <mergeCell ref="I50:I62"/>
    <mergeCell ref="J50:J62"/>
    <mergeCell ref="C62:G62"/>
    <mergeCell ref="Q42:Q49"/>
    <mergeCell ref="R42:R49"/>
    <mergeCell ref="S42:S49"/>
    <mergeCell ref="C43:G43"/>
    <mergeCell ref="C44:G44"/>
    <mergeCell ref="C45:G46"/>
    <mergeCell ref="C47:G48"/>
    <mergeCell ref="C49:G49"/>
    <mergeCell ref="K42:K49"/>
    <mergeCell ref="L42:L49"/>
    <mergeCell ref="M42:M49"/>
    <mergeCell ref="N42:N49"/>
    <mergeCell ref="O42:O49"/>
    <mergeCell ref="P42:P49"/>
    <mergeCell ref="A42:A49"/>
    <mergeCell ref="B42:B49"/>
    <mergeCell ref="C42:G42"/>
    <mergeCell ref="H42:H49"/>
    <mergeCell ref="I42:I49"/>
    <mergeCell ref="J42:J49"/>
    <mergeCell ref="Q33:Q41"/>
    <mergeCell ref="R33:R41"/>
    <mergeCell ref="S33:S41"/>
    <mergeCell ref="C34:G34"/>
    <mergeCell ref="C35:G35"/>
    <mergeCell ref="C36:G38"/>
    <mergeCell ref="C39:G39"/>
    <mergeCell ref="C40:G40"/>
    <mergeCell ref="C41:G41"/>
    <mergeCell ref="K33:K41"/>
    <mergeCell ref="L33:L41"/>
    <mergeCell ref="M33:M41"/>
    <mergeCell ref="N33:N41"/>
    <mergeCell ref="O33:O41"/>
    <mergeCell ref="P33:P41"/>
    <mergeCell ref="A33:A41"/>
    <mergeCell ref="B33:B41"/>
    <mergeCell ref="C33:G33"/>
    <mergeCell ref="H33:H41"/>
    <mergeCell ref="I33:I41"/>
    <mergeCell ref="J33:J41"/>
    <mergeCell ref="Q26:Q32"/>
    <mergeCell ref="R26:R32"/>
    <mergeCell ref="S26:S32"/>
    <mergeCell ref="C27:G27"/>
    <mergeCell ref="C28:G28"/>
    <mergeCell ref="C29:G30"/>
    <mergeCell ref="C31:G31"/>
    <mergeCell ref="C32:G32"/>
    <mergeCell ref="K26:K32"/>
    <mergeCell ref="L26:L32"/>
    <mergeCell ref="M26:M32"/>
    <mergeCell ref="N26:N32"/>
    <mergeCell ref="O26:O32"/>
    <mergeCell ref="P26:P32"/>
    <mergeCell ref="A26:A32"/>
    <mergeCell ref="B26:B32"/>
    <mergeCell ref="C26:G26"/>
    <mergeCell ref="H26:H32"/>
    <mergeCell ref="I26:I32"/>
    <mergeCell ref="J26:J32"/>
    <mergeCell ref="Q14:Q25"/>
    <mergeCell ref="R14:R25"/>
    <mergeCell ref="S14:S25"/>
    <mergeCell ref="C15:G15"/>
    <mergeCell ref="C16:G16"/>
    <mergeCell ref="C17:G19"/>
    <mergeCell ref="C20:G21"/>
    <mergeCell ref="C22:G24"/>
    <mergeCell ref="C25:G25"/>
    <mergeCell ref="K14:K25"/>
    <mergeCell ref="L14:L25"/>
    <mergeCell ref="M14:M25"/>
    <mergeCell ref="N14:N25"/>
    <mergeCell ref="O14:O25"/>
    <mergeCell ref="P14:P25"/>
    <mergeCell ref="A14:A25"/>
    <mergeCell ref="B14:B25"/>
    <mergeCell ref="C14:G14"/>
    <mergeCell ref="H14:H25"/>
    <mergeCell ref="I14:I25"/>
    <mergeCell ref="J14:J25"/>
    <mergeCell ref="N11:O11"/>
    <mergeCell ref="P11:P12"/>
    <mergeCell ref="Q11:Q12"/>
    <mergeCell ref="R11:R12"/>
    <mergeCell ref="S11:S12"/>
    <mergeCell ref="B13:S13"/>
    <mergeCell ref="B11:B12"/>
    <mergeCell ref="C11:G12"/>
    <mergeCell ref="J11:J12"/>
    <mergeCell ref="K11:K12"/>
    <mergeCell ref="L11:M11"/>
  </mergeCells>
  <pageMargins left="0.23622047244094491" right="0.23622047244094491" top="0.74803149606299213" bottom="0.74803149606299213" header="0.31496062992125984" footer="0.31496062992125984"/>
  <pageSetup paperSize="9"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91"/>
  <sheetViews>
    <sheetView view="pageBreakPreview" topLeftCell="A132" zoomScale="60" zoomScaleNormal="70" workbookViewId="0">
      <selection activeCell="A193" sqref="A193"/>
    </sheetView>
  </sheetViews>
  <sheetFormatPr defaultRowHeight="12.75" x14ac:dyDescent="0.2"/>
  <cols>
    <col min="1" max="1" width="14.5703125" customWidth="1"/>
    <col min="2" max="2" width="36.140625" customWidth="1"/>
    <col min="10" max="10" width="12.85546875" customWidth="1"/>
    <col min="11" max="11" width="15.42578125" customWidth="1"/>
    <col min="12" max="12" width="10.85546875" customWidth="1"/>
    <col min="13" max="13" width="11.140625" customWidth="1"/>
    <col min="15" max="15" width="15.85546875" customWidth="1"/>
    <col min="16" max="16" width="10.5703125" bestFit="1" customWidth="1"/>
    <col min="17" max="17" width="17" customWidth="1"/>
    <col min="18" max="18" width="15.140625" customWidth="1"/>
    <col min="19" max="19" width="12.5703125" customWidth="1"/>
  </cols>
  <sheetData>
    <row r="1" spans="1:21" ht="18" x14ac:dyDescent="0.25">
      <c r="A1" s="7"/>
      <c r="B1" s="6"/>
      <c r="C1" s="147"/>
      <c r="D1" s="147"/>
      <c r="E1" s="147"/>
      <c r="F1" s="147"/>
      <c r="G1" s="147"/>
      <c r="H1" s="147"/>
      <c r="I1" s="147"/>
      <c r="J1" s="147"/>
      <c r="K1" s="147"/>
    </row>
    <row r="2" spans="1:21" ht="15.75" x14ac:dyDescent="0.25">
      <c r="A2" s="55" t="s">
        <v>12</v>
      </c>
      <c r="B2" s="6"/>
      <c r="C2" s="6"/>
      <c r="D2" s="6"/>
      <c r="E2" s="6"/>
      <c r="F2" s="6"/>
      <c r="G2" s="6"/>
      <c r="H2" s="1"/>
      <c r="I2" s="6"/>
      <c r="J2" s="6"/>
      <c r="K2" s="1"/>
    </row>
    <row r="3" spans="1:21" x14ac:dyDescent="0.2">
      <c r="A3" s="6"/>
      <c r="B3" s="6"/>
      <c r="C3" s="6"/>
      <c r="D3" s="6"/>
      <c r="E3" s="6"/>
      <c r="F3" s="6"/>
      <c r="G3" s="6"/>
      <c r="H3" s="1"/>
      <c r="I3" s="6"/>
      <c r="J3" s="6"/>
      <c r="K3" s="1"/>
    </row>
    <row r="4" spans="1:21" ht="31.5" x14ac:dyDescent="0.2">
      <c r="A4" s="105" t="s">
        <v>272</v>
      </c>
      <c r="B4" s="107" t="s">
        <v>13</v>
      </c>
      <c r="C4" s="6"/>
      <c r="D4" s="6"/>
      <c r="E4" s="6"/>
      <c r="F4" s="6"/>
      <c r="G4" s="6"/>
      <c r="H4" s="1"/>
      <c r="I4" s="6"/>
      <c r="J4" s="6"/>
      <c r="K4" s="1"/>
    </row>
    <row r="5" spans="1:21" ht="37.5" customHeight="1" x14ac:dyDescent="0.25">
      <c r="A5" s="105" t="s">
        <v>273</v>
      </c>
      <c r="B5" s="108" t="s">
        <v>14</v>
      </c>
      <c r="C5" s="6"/>
      <c r="D5" s="6"/>
      <c r="E5" s="6"/>
      <c r="F5" s="6"/>
      <c r="G5" s="6"/>
      <c r="H5" s="2"/>
      <c r="I5" s="8"/>
      <c r="J5" s="8"/>
      <c r="K5" s="3"/>
    </row>
    <row r="6" spans="1:21" ht="15.75" x14ac:dyDescent="0.25">
      <c r="A6" s="106" t="s">
        <v>274</v>
      </c>
      <c r="B6" s="109" t="s">
        <v>366</v>
      </c>
      <c r="C6" s="9"/>
      <c r="D6" s="10"/>
      <c r="E6" s="10"/>
      <c r="F6" s="9"/>
      <c r="G6" s="10"/>
      <c r="H6" s="2"/>
      <c r="I6" s="8"/>
      <c r="J6" s="8"/>
      <c r="K6" s="3"/>
      <c r="N6" s="9"/>
      <c r="O6" s="10"/>
      <c r="P6" s="9"/>
      <c r="Q6" s="10"/>
      <c r="R6" s="2"/>
      <c r="S6" s="8"/>
      <c r="T6" s="8"/>
      <c r="U6" s="3"/>
    </row>
    <row r="7" spans="1:21" ht="15.75" x14ac:dyDescent="0.25">
      <c r="A7" s="106" t="s">
        <v>275</v>
      </c>
      <c r="B7" s="106"/>
      <c r="C7" s="9"/>
      <c r="D7" s="113"/>
      <c r="E7" s="113"/>
      <c r="F7" s="9"/>
      <c r="G7" s="11"/>
      <c r="H7" s="2"/>
      <c r="I7" s="8"/>
      <c r="J7" s="8"/>
      <c r="K7" s="3"/>
      <c r="N7" s="9"/>
      <c r="O7" s="113"/>
      <c r="P7" s="9"/>
      <c r="Q7" s="11"/>
      <c r="R7" s="2"/>
      <c r="S7" s="8"/>
      <c r="T7" s="8"/>
      <c r="U7" s="3"/>
    </row>
    <row r="8" spans="1:21" ht="15.6" customHeight="1" x14ac:dyDescent="0.25">
      <c r="A8" s="9" t="s">
        <v>276</v>
      </c>
      <c r="B8" s="9"/>
      <c r="C8" s="9"/>
      <c r="D8" s="114"/>
      <c r="E8" s="56"/>
      <c r="F8" s="56"/>
      <c r="G8" s="56"/>
      <c r="H8" s="56"/>
      <c r="I8" s="56"/>
      <c r="J8" s="56"/>
      <c r="K8" s="56"/>
      <c r="N8" s="9"/>
      <c r="O8" s="56"/>
      <c r="P8" s="56"/>
      <c r="Q8" s="56"/>
      <c r="R8" s="56"/>
      <c r="S8" s="56"/>
      <c r="T8" s="56"/>
      <c r="U8" s="56"/>
    </row>
    <row r="9" spans="1:21" ht="15.75" x14ac:dyDescent="0.25">
      <c r="A9" s="6"/>
      <c r="B9" s="6"/>
      <c r="C9" s="12"/>
      <c r="D9" s="9"/>
      <c r="E9" s="56"/>
      <c r="F9" s="56"/>
      <c r="G9" s="56"/>
      <c r="H9" s="56"/>
      <c r="I9" s="56"/>
      <c r="J9" s="56"/>
      <c r="K9" s="56"/>
      <c r="N9" s="9"/>
      <c r="O9" s="56"/>
      <c r="P9" s="56"/>
      <c r="Q9" s="56"/>
      <c r="R9" s="56"/>
      <c r="S9" s="56"/>
      <c r="T9" s="56"/>
      <c r="U9" s="56"/>
    </row>
    <row r="10" spans="1:21" ht="16.5" thickBot="1" x14ac:dyDescent="0.3">
      <c r="A10" s="6"/>
      <c r="B10" s="6"/>
      <c r="C10" s="12"/>
      <c r="D10" s="13"/>
      <c r="E10" s="13"/>
      <c r="F10" s="9"/>
      <c r="G10" s="14"/>
      <c r="H10" s="2"/>
      <c r="I10" s="8"/>
      <c r="J10" s="8"/>
      <c r="K10" s="3"/>
      <c r="L10" s="115"/>
      <c r="M10" s="115"/>
      <c r="N10" s="115"/>
      <c r="O10" s="115"/>
      <c r="P10" s="115"/>
      <c r="Q10" s="115"/>
      <c r="R10" s="115"/>
      <c r="S10" s="115"/>
    </row>
    <row r="11" spans="1:21" s="39" customFormat="1" x14ac:dyDescent="0.2">
      <c r="A11" s="116" t="s">
        <v>5</v>
      </c>
      <c r="B11" s="220" t="s">
        <v>162</v>
      </c>
      <c r="C11" s="184" t="s">
        <v>15</v>
      </c>
      <c r="D11" s="185"/>
      <c r="E11" s="185"/>
      <c r="F11" s="185"/>
      <c r="G11" s="186"/>
      <c r="H11" s="48" t="s">
        <v>6</v>
      </c>
      <c r="I11" s="49" t="s">
        <v>7</v>
      </c>
      <c r="J11" s="222" t="s">
        <v>8</v>
      </c>
      <c r="K11" s="224" t="s">
        <v>16</v>
      </c>
      <c r="L11" s="172" t="s">
        <v>17</v>
      </c>
      <c r="M11" s="172"/>
      <c r="N11" s="166" t="s">
        <v>18</v>
      </c>
      <c r="O11" s="166"/>
      <c r="P11" s="173" t="s">
        <v>23</v>
      </c>
      <c r="Q11" s="175" t="s">
        <v>24</v>
      </c>
      <c r="R11" s="166" t="s">
        <v>25</v>
      </c>
      <c r="S11" s="166" t="s">
        <v>8</v>
      </c>
    </row>
    <row r="12" spans="1:21" s="39" customFormat="1" ht="13.5" thickBot="1" x14ac:dyDescent="0.25">
      <c r="A12" s="117" t="s">
        <v>9</v>
      </c>
      <c r="B12" s="221"/>
      <c r="C12" s="187"/>
      <c r="D12" s="188"/>
      <c r="E12" s="188"/>
      <c r="F12" s="188"/>
      <c r="G12" s="189"/>
      <c r="H12" s="50"/>
      <c r="I12" s="51"/>
      <c r="J12" s="223"/>
      <c r="K12" s="225"/>
      <c r="L12" s="111" t="s">
        <v>21</v>
      </c>
      <c r="M12" s="111" t="s">
        <v>22</v>
      </c>
      <c r="N12" s="53" t="s">
        <v>19</v>
      </c>
      <c r="O12" s="53" t="s">
        <v>20</v>
      </c>
      <c r="P12" s="174"/>
      <c r="Q12" s="176"/>
      <c r="R12" s="167"/>
      <c r="S12" s="167"/>
    </row>
    <row r="13" spans="1:21" s="119" customFormat="1" ht="16.5" x14ac:dyDescent="0.2">
      <c r="A13" s="118" t="s">
        <v>10</v>
      </c>
      <c r="B13" s="216" t="s">
        <v>163</v>
      </c>
      <c r="C13" s="217"/>
      <c r="D13" s="217"/>
      <c r="E13" s="217"/>
      <c r="F13" s="217"/>
      <c r="G13" s="217"/>
      <c r="H13" s="218"/>
      <c r="I13" s="218"/>
      <c r="J13" s="218"/>
      <c r="K13" s="218"/>
      <c r="L13" s="218"/>
      <c r="M13" s="218"/>
      <c r="N13" s="218"/>
      <c r="O13" s="218"/>
      <c r="P13" s="218"/>
      <c r="Q13" s="218"/>
      <c r="R13" s="218"/>
      <c r="S13" s="219"/>
    </row>
    <row r="14" spans="1:21" ht="16.5" x14ac:dyDescent="0.2">
      <c r="A14" s="210">
        <v>1.1000000000000001</v>
      </c>
      <c r="B14" s="250"/>
      <c r="C14" s="226" t="s">
        <v>385</v>
      </c>
      <c r="D14" s="197"/>
      <c r="E14" s="197"/>
      <c r="F14" s="197"/>
      <c r="G14" s="227"/>
      <c r="H14" s="207">
        <v>1</v>
      </c>
      <c r="I14" s="210" t="s">
        <v>29</v>
      </c>
      <c r="J14" s="213"/>
      <c r="K14" s="213"/>
      <c r="L14" s="246">
        <v>0.12</v>
      </c>
      <c r="M14" s="246">
        <v>0.12</v>
      </c>
      <c r="N14" s="249">
        <f>L14+M14</f>
        <v>0.24</v>
      </c>
      <c r="O14" s="237"/>
      <c r="P14" s="237"/>
      <c r="Q14" s="234"/>
      <c r="R14" s="234"/>
      <c r="S14" s="237"/>
    </row>
    <row r="15" spans="1:21" ht="16.5" x14ac:dyDescent="0.2">
      <c r="A15" s="211"/>
      <c r="B15" s="251"/>
      <c r="C15" s="240" t="s">
        <v>279</v>
      </c>
      <c r="D15" s="241"/>
      <c r="E15" s="241"/>
      <c r="F15" s="241"/>
      <c r="G15" s="242"/>
      <c r="H15" s="208"/>
      <c r="I15" s="211"/>
      <c r="J15" s="214"/>
      <c r="K15" s="214"/>
      <c r="L15" s="247"/>
      <c r="M15" s="247"/>
      <c r="N15" s="235"/>
      <c r="O15" s="238"/>
      <c r="P15" s="238"/>
      <c r="Q15" s="235"/>
      <c r="R15" s="235"/>
      <c r="S15" s="238"/>
    </row>
    <row r="16" spans="1:21" ht="16.5" x14ac:dyDescent="0.2">
      <c r="A16" s="211"/>
      <c r="B16" s="251"/>
      <c r="C16" s="240" t="s">
        <v>280</v>
      </c>
      <c r="D16" s="241"/>
      <c r="E16" s="241"/>
      <c r="F16" s="241"/>
      <c r="G16" s="242"/>
      <c r="H16" s="208"/>
      <c r="I16" s="211"/>
      <c r="J16" s="214"/>
      <c r="K16" s="214"/>
      <c r="L16" s="247"/>
      <c r="M16" s="247"/>
      <c r="N16" s="235"/>
      <c r="O16" s="238"/>
      <c r="P16" s="238"/>
      <c r="Q16" s="235"/>
      <c r="R16" s="235"/>
      <c r="S16" s="238"/>
    </row>
    <row r="17" spans="1:19" ht="13.7" customHeight="1" x14ac:dyDescent="0.2">
      <c r="A17" s="211"/>
      <c r="B17" s="251"/>
      <c r="C17" s="148" t="s">
        <v>281</v>
      </c>
      <c r="D17" s="126"/>
      <c r="E17" s="126"/>
      <c r="F17" s="126"/>
      <c r="G17" s="127"/>
      <c r="H17" s="208"/>
      <c r="I17" s="211"/>
      <c r="J17" s="214"/>
      <c r="K17" s="214"/>
      <c r="L17" s="247"/>
      <c r="M17" s="247"/>
      <c r="N17" s="235"/>
      <c r="O17" s="238"/>
      <c r="P17" s="238"/>
      <c r="Q17" s="235"/>
      <c r="R17" s="235"/>
      <c r="S17" s="238"/>
    </row>
    <row r="18" spans="1:19" ht="13.7" customHeight="1" x14ac:dyDescent="0.2">
      <c r="A18" s="211"/>
      <c r="B18" s="251"/>
      <c r="C18" s="148" t="s">
        <v>282</v>
      </c>
      <c r="D18" s="126"/>
      <c r="E18" s="126"/>
      <c r="F18" s="126"/>
      <c r="G18" s="127"/>
      <c r="H18" s="208"/>
      <c r="I18" s="211"/>
      <c r="J18" s="214"/>
      <c r="K18" s="214"/>
      <c r="L18" s="247"/>
      <c r="M18" s="247"/>
      <c r="N18" s="235"/>
      <c r="O18" s="238"/>
      <c r="P18" s="238"/>
      <c r="Q18" s="235"/>
      <c r="R18" s="235"/>
      <c r="S18" s="238"/>
    </row>
    <row r="19" spans="1:19" ht="13.7" customHeight="1" x14ac:dyDescent="0.2">
      <c r="A19" s="211"/>
      <c r="B19" s="251"/>
      <c r="C19" s="148" t="s">
        <v>283</v>
      </c>
      <c r="D19" s="126"/>
      <c r="E19" s="126"/>
      <c r="F19" s="126"/>
      <c r="G19" s="127"/>
      <c r="H19" s="208"/>
      <c r="I19" s="211"/>
      <c r="J19" s="214"/>
      <c r="K19" s="214"/>
      <c r="L19" s="247"/>
      <c r="M19" s="247"/>
      <c r="N19" s="235"/>
      <c r="O19" s="238"/>
      <c r="P19" s="238"/>
      <c r="Q19" s="235"/>
      <c r="R19" s="235"/>
      <c r="S19" s="238"/>
    </row>
    <row r="20" spans="1:19" ht="13.7" customHeight="1" x14ac:dyDescent="0.2">
      <c r="A20" s="211"/>
      <c r="B20" s="251"/>
      <c r="C20" s="148" t="s">
        <v>284</v>
      </c>
      <c r="D20" s="149"/>
      <c r="E20" s="149"/>
      <c r="F20" s="149"/>
      <c r="G20" s="150"/>
      <c r="H20" s="208"/>
      <c r="I20" s="211"/>
      <c r="J20" s="214"/>
      <c r="K20" s="214"/>
      <c r="L20" s="247"/>
      <c r="M20" s="247"/>
      <c r="N20" s="235"/>
      <c r="O20" s="238"/>
      <c r="P20" s="238"/>
      <c r="Q20" s="235"/>
      <c r="R20" s="235"/>
      <c r="S20" s="238"/>
    </row>
    <row r="21" spans="1:19" ht="13.7" customHeight="1" x14ac:dyDescent="0.2">
      <c r="A21" s="211"/>
      <c r="B21" s="251"/>
      <c r="C21" s="148" t="s">
        <v>285</v>
      </c>
      <c r="D21" s="149"/>
      <c r="E21" s="149"/>
      <c r="F21" s="149"/>
      <c r="G21" s="150"/>
      <c r="H21" s="208"/>
      <c r="I21" s="211"/>
      <c r="J21" s="214"/>
      <c r="K21" s="214"/>
      <c r="L21" s="247"/>
      <c r="M21" s="247"/>
      <c r="N21" s="235"/>
      <c r="O21" s="238"/>
      <c r="P21" s="238"/>
      <c r="Q21" s="235"/>
      <c r="R21" s="235"/>
      <c r="S21" s="238"/>
    </row>
    <row r="22" spans="1:19" ht="13.7" customHeight="1" x14ac:dyDescent="0.2">
      <c r="A22" s="211"/>
      <c r="B22" s="251"/>
      <c r="C22" s="148" t="s">
        <v>286</v>
      </c>
      <c r="D22" s="126"/>
      <c r="E22" s="126"/>
      <c r="F22" s="126"/>
      <c r="G22" s="127"/>
      <c r="H22" s="208"/>
      <c r="I22" s="211"/>
      <c r="J22" s="214"/>
      <c r="K22" s="214"/>
      <c r="L22" s="247"/>
      <c r="M22" s="247"/>
      <c r="N22" s="235"/>
      <c r="O22" s="238"/>
      <c r="P22" s="238"/>
      <c r="Q22" s="235"/>
      <c r="R22" s="235"/>
      <c r="S22" s="238"/>
    </row>
    <row r="23" spans="1:19" ht="13.7" customHeight="1" x14ac:dyDescent="0.2">
      <c r="A23" s="211"/>
      <c r="B23" s="251"/>
      <c r="C23" s="148" t="s">
        <v>287</v>
      </c>
      <c r="D23" s="126"/>
      <c r="E23" s="126"/>
      <c r="F23" s="126"/>
      <c r="G23" s="127"/>
      <c r="H23" s="208"/>
      <c r="I23" s="211"/>
      <c r="J23" s="214"/>
      <c r="K23" s="214"/>
      <c r="L23" s="247"/>
      <c r="M23" s="247"/>
      <c r="N23" s="235"/>
      <c r="O23" s="238"/>
      <c r="P23" s="238"/>
      <c r="Q23" s="235"/>
      <c r="R23" s="235"/>
      <c r="S23" s="238"/>
    </row>
    <row r="24" spans="1:19" ht="13.7" customHeight="1" x14ac:dyDescent="0.2">
      <c r="A24" s="211"/>
      <c r="B24" s="251"/>
      <c r="C24" s="148" t="s">
        <v>288</v>
      </c>
      <c r="D24" s="126"/>
      <c r="E24" s="126"/>
      <c r="F24" s="126"/>
      <c r="G24" s="127"/>
      <c r="H24" s="208"/>
      <c r="I24" s="211"/>
      <c r="J24" s="214"/>
      <c r="K24" s="214"/>
      <c r="L24" s="247"/>
      <c r="M24" s="247"/>
      <c r="N24" s="235"/>
      <c r="O24" s="238"/>
      <c r="P24" s="238"/>
      <c r="Q24" s="235"/>
      <c r="R24" s="235"/>
      <c r="S24" s="238"/>
    </row>
    <row r="25" spans="1:19" ht="34.5" customHeight="1" x14ac:dyDescent="0.2">
      <c r="A25" s="212"/>
      <c r="B25" s="252"/>
      <c r="C25" s="243" t="s">
        <v>289</v>
      </c>
      <c r="D25" s="244"/>
      <c r="E25" s="244"/>
      <c r="F25" s="244"/>
      <c r="G25" s="245"/>
      <c r="H25" s="209"/>
      <c r="I25" s="212"/>
      <c r="J25" s="215"/>
      <c r="K25" s="215"/>
      <c r="L25" s="248"/>
      <c r="M25" s="248"/>
      <c r="N25" s="236"/>
      <c r="O25" s="239"/>
      <c r="P25" s="239"/>
      <c r="Q25" s="236"/>
      <c r="R25" s="236"/>
      <c r="S25" s="239"/>
    </row>
    <row r="26" spans="1:19" ht="13.7" customHeight="1" x14ac:dyDescent="0.2">
      <c r="A26" s="210">
        <v>1.2</v>
      </c>
      <c r="B26" s="210"/>
      <c r="C26" s="226" t="s">
        <v>290</v>
      </c>
      <c r="D26" s="197"/>
      <c r="E26" s="197"/>
      <c r="F26" s="197"/>
      <c r="G26" s="227"/>
      <c r="H26" s="228">
        <v>1</v>
      </c>
      <c r="I26" s="210" t="s">
        <v>29</v>
      </c>
      <c r="J26" s="231"/>
      <c r="K26" s="231"/>
      <c r="L26" s="246">
        <v>0.12</v>
      </c>
      <c r="M26" s="246">
        <v>0.12</v>
      </c>
      <c r="N26" s="249">
        <f>L26+M26</f>
        <v>0.24</v>
      </c>
      <c r="O26" s="237"/>
      <c r="P26" s="237"/>
      <c r="Q26" s="234"/>
      <c r="R26" s="234"/>
      <c r="S26" s="237"/>
    </row>
    <row r="27" spans="1:19" ht="13.7" customHeight="1" x14ac:dyDescent="0.2">
      <c r="A27" s="211"/>
      <c r="B27" s="211"/>
      <c r="C27" s="240" t="s">
        <v>291</v>
      </c>
      <c r="D27" s="241"/>
      <c r="E27" s="241"/>
      <c r="F27" s="241"/>
      <c r="G27" s="242"/>
      <c r="H27" s="229"/>
      <c r="I27" s="211"/>
      <c r="J27" s="232"/>
      <c r="K27" s="232"/>
      <c r="L27" s="247"/>
      <c r="M27" s="247"/>
      <c r="N27" s="258"/>
      <c r="O27" s="238"/>
      <c r="P27" s="238"/>
      <c r="Q27" s="253"/>
      <c r="R27" s="253"/>
      <c r="S27" s="238"/>
    </row>
    <row r="28" spans="1:19" ht="13.7" customHeight="1" x14ac:dyDescent="0.2">
      <c r="A28" s="211"/>
      <c r="B28" s="211"/>
      <c r="C28" s="240"/>
      <c r="D28" s="241"/>
      <c r="E28" s="241"/>
      <c r="F28" s="241"/>
      <c r="G28" s="242"/>
      <c r="H28" s="229"/>
      <c r="I28" s="211"/>
      <c r="J28" s="232"/>
      <c r="K28" s="232"/>
      <c r="L28" s="247"/>
      <c r="M28" s="247"/>
      <c r="N28" s="258"/>
      <c r="O28" s="238"/>
      <c r="P28" s="238"/>
      <c r="Q28" s="253"/>
      <c r="R28" s="253"/>
      <c r="S28" s="238"/>
    </row>
    <row r="29" spans="1:19" ht="13.7" customHeight="1" x14ac:dyDescent="0.2">
      <c r="A29" s="211"/>
      <c r="B29" s="211"/>
      <c r="C29" s="240" t="s">
        <v>292</v>
      </c>
      <c r="D29" s="241"/>
      <c r="E29" s="241"/>
      <c r="F29" s="241"/>
      <c r="G29" s="242"/>
      <c r="H29" s="229"/>
      <c r="I29" s="211"/>
      <c r="J29" s="232"/>
      <c r="K29" s="232"/>
      <c r="L29" s="247"/>
      <c r="M29" s="247"/>
      <c r="N29" s="258"/>
      <c r="O29" s="238"/>
      <c r="P29" s="238"/>
      <c r="Q29" s="253"/>
      <c r="R29" s="253"/>
      <c r="S29" s="238"/>
    </row>
    <row r="30" spans="1:19" ht="13.7" customHeight="1" x14ac:dyDescent="0.2">
      <c r="A30" s="211"/>
      <c r="B30" s="211"/>
      <c r="C30" s="240"/>
      <c r="D30" s="241"/>
      <c r="E30" s="241"/>
      <c r="F30" s="241"/>
      <c r="G30" s="242"/>
      <c r="H30" s="229"/>
      <c r="I30" s="211"/>
      <c r="J30" s="232"/>
      <c r="K30" s="232"/>
      <c r="L30" s="247"/>
      <c r="M30" s="247"/>
      <c r="N30" s="258"/>
      <c r="O30" s="238"/>
      <c r="P30" s="238"/>
      <c r="Q30" s="253"/>
      <c r="R30" s="253"/>
      <c r="S30" s="238"/>
    </row>
    <row r="31" spans="1:19" ht="16.5" x14ac:dyDescent="0.2">
      <c r="A31" s="211"/>
      <c r="B31" s="211"/>
      <c r="C31" s="240" t="s">
        <v>293</v>
      </c>
      <c r="D31" s="241"/>
      <c r="E31" s="241"/>
      <c r="F31" s="241"/>
      <c r="G31" s="242"/>
      <c r="H31" s="229"/>
      <c r="I31" s="211"/>
      <c r="J31" s="232"/>
      <c r="K31" s="232"/>
      <c r="L31" s="247"/>
      <c r="M31" s="247"/>
      <c r="N31" s="258"/>
      <c r="O31" s="238"/>
      <c r="P31" s="238"/>
      <c r="Q31" s="253"/>
      <c r="R31" s="253"/>
      <c r="S31" s="238"/>
    </row>
    <row r="32" spans="1:19" ht="16.5" x14ac:dyDescent="0.2">
      <c r="A32" s="212"/>
      <c r="B32" s="212"/>
      <c r="C32" s="255"/>
      <c r="D32" s="256"/>
      <c r="E32" s="256"/>
      <c r="F32" s="256"/>
      <c r="G32" s="257"/>
      <c r="H32" s="230"/>
      <c r="I32" s="212"/>
      <c r="J32" s="233"/>
      <c r="K32" s="233"/>
      <c r="L32" s="248"/>
      <c r="M32" s="248"/>
      <c r="N32" s="259"/>
      <c r="O32" s="239"/>
      <c r="P32" s="239"/>
      <c r="Q32" s="254"/>
      <c r="R32" s="254"/>
      <c r="S32" s="239"/>
    </row>
    <row r="33" spans="1:19" ht="16.5" x14ac:dyDescent="0.2">
      <c r="A33" s="121" t="s">
        <v>28</v>
      </c>
      <c r="B33" s="260" t="s">
        <v>200</v>
      </c>
      <c r="C33" s="261"/>
      <c r="D33" s="261"/>
      <c r="E33" s="261"/>
      <c r="F33" s="261"/>
      <c r="G33" s="261"/>
      <c r="H33" s="261"/>
      <c r="I33" s="261"/>
      <c r="J33" s="261"/>
      <c r="K33" s="261"/>
      <c r="L33" s="261"/>
      <c r="M33" s="261"/>
      <c r="N33" s="261"/>
      <c r="O33" s="261"/>
      <c r="P33" s="261"/>
      <c r="Q33" s="261"/>
      <c r="R33" s="261"/>
      <c r="S33" s="262"/>
    </row>
    <row r="34" spans="1:19" ht="16.5" x14ac:dyDescent="0.2">
      <c r="A34" s="210">
        <v>2.1</v>
      </c>
      <c r="B34" s="250"/>
      <c r="C34" s="226" t="s">
        <v>386</v>
      </c>
      <c r="D34" s="197"/>
      <c r="E34" s="197"/>
      <c r="F34" s="197"/>
      <c r="G34" s="227"/>
      <c r="H34" s="207">
        <v>1</v>
      </c>
      <c r="I34" s="210" t="s">
        <v>29</v>
      </c>
      <c r="J34" s="213"/>
      <c r="K34" s="213"/>
      <c r="L34" s="246">
        <v>0.12</v>
      </c>
      <c r="M34" s="246">
        <v>0.12</v>
      </c>
      <c r="N34" s="249">
        <f>L34+M34</f>
        <v>0.24</v>
      </c>
      <c r="O34" s="237"/>
      <c r="P34" s="237"/>
      <c r="Q34" s="234"/>
      <c r="R34" s="234"/>
      <c r="S34" s="237"/>
    </row>
    <row r="35" spans="1:19" ht="16.5" x14ac:dyDescent="0.2">
      <c r="A35" s="211"/>
      <c r="B35" s="251"/>
      <c r="C35" s="240" t="s">
        <v>294</v>
      </c>
      <c r="D35" s="241"/>
      <c r="E35" s="241"/>
      <c r="F35" s="241"/>
      <c r="G35" s="242"/>
      <c r="H35" s="208"/>
      <c r="I35" s="211"/>
      <c r="J35" s="214"/>
      <c r="K35" s="214"/>
      <c r="L35" s="247"/>
      <c r="M35" s="247"/>
      <c r="N35" s="235"/>
      <c r="O35" s="238"/>
      <c r="P35" s="238"/>
      <c r="Q35" s="235"/>
      <c r="R35" s="235"/>
      <c r="S35" s="238"/>
    </row>
    <row r="36" spans="1:19" ht="13.7" customHeight="1" x14ac:dyDescent="0.2">
      <c r="A36" s="211"/>
      <c r="B36" s="251"/>
      <c r="C36" s="240" t="s">
        <v>295</v>
      </c>
      <c r="D36" s="241"/>
      <c r="E36" s="241"/>
      <c r="F36" s="241"/>
      <c r="G36" s="242"/>
      <c r="H36" s="208"/>
      <c r="I36" s="211"/>
      <c r="J36" s="214"/>
      <c r="K36" s="214"/>
      <c r="L36" s="247"/>
      <c r="M36" s="247"/>
      <c r="N36" s="235"/>
      <c r="O36" s="238"/>
      <c r="P36" s="238"/>
      <c r="Q36" s="235"/>
      <c r="R36" s="235"/>
      <c r="S36" s="238"/>
    </row>
    <row r="37" spans="1:19" ht="16.5" x14ac:dyDescent="0.2">
      <c r="A37" s="211"/>
      <c r="B37" s="251"/>
      <c r="C37" s="240" t="s">
        <v>296</v>
      </c>
      <c r="D37" s="241"/>
      <c r="E37" s="241"/>
      <c r="F37" s="241"/>
      <c r="G37" s="242"/>
      <c r="H37" s="208"/>
      <c r="I37" s="211"/>
      <c r="J37" s="214"/>
      <c r="K37" s="214"/>
      <c r="L37" s="247"/>
      <c r="M37" s="247"/>
      <c r="N37" s="235"/>
      <c r="O37" s="238"/>
      <c r="P37" s="238"/>
      <c r="Q37" s="235"/>
      <c r="R37" s="235"/>
      <c r="S37" s="238"/>
    </row>
    <row r="38" spans="1:19" ht="13.35" customHeight="1" x14ac:dyDescent="0.2">
      <c r="A38" s="211"/>
      <c r="B38" s="251"/>
      <c r="C38" s="148" t="s">
        <v>297</v>
      </c>
      <c r="D38" s="126"/>
      <c r="E38" s="126"/>
      <c r="F38" s="126"/>
      <c r="G38" s="127"/>
      <c r="H38" s="208"/>
      <c r="I38" s="211"/>
      <c r="J38" s="214"/>
      <c r="K38" s="214"/>
      <c r="L38" s="247"/>
      <c r="M38" s="247"/>
      <c r="N38" s="235"/>
      <c r="O38" s="238"/>
      <c r="P38" s="238"/>
      <c r="Q38" s="235"/>
      <c r="R38" s="235"/>
      <c r="S38" s="238"/>
    </row>
    <row r="39" spans="1:19" ht="13.35" customHeight="1" x14ac:dyDescent="0.2">
      <c r="A39" s="211"/>
      <c r="B39" s="251"/>
      <c r="C39" s="148" t="s">
        <v>298</v>
      </c>
      <c r="D39" s="126"/>
      <c r="E39" s="126"/>
      <c r="F39" s="126"/>
      <c r="G39" s="127"/>
      <c r="H39" s="208"/>
      <c r="I39" s="211"/>
      <c r="J39" s="214"/>
      <c r="K39" s="214"/>
      <c r="L39" s="247"/>
      <c r="M39" s="247"/>
      <c r="N39" s="235"/>
      <c r="O39" s="238"/>
      <c r="P39" s="238"/>
      <c r="Q39" s="235"/>
      <c r="R39" s="235"/>
      <c r="S39" s="238"/>
    </row>
    <row r="40" spans="1:19" ht="13.35" customHeight="1" x14ac:dyDescent="0.2">
      <c r="A40" s="211"/>
      <c r="B40" s="251"/>
      <c r="C40" s="148" t="s">
        <v>299</v>
      </c>
      <c r="D40" s="126"/>
      <c r="E40" s="126"/>
      <c r="F40" s="126"/>
      <c r="G40" s="127"/>
      <c r="H40" s="208"/>
      <c r="I40" s="211"/>
      <c r="J40" s="214"/>
      <c r="K40" s="214"/>
      <c r="L40" s="247"/>
      <c r="M40" s="247"/>
      <c r="N40" s="235"/>
      <c r="O40" s="238"/>
      <c r="P40" s="238"/>
      <c r="Q40" s="235"/>
      <c r="R40" s="235"/>
      <c r="S40" s="238"/>
    </row>
    <row r="41" spans="1:19" ht="13.35" customHeight="1" x14ac:dyDescent="0.2">
      <c r="A41" s="211"/>
      <c r="B41" s="251"/>
      <c r="C41" s="148" t="s">
        <v>300</v>
      </c>
      <c r="D41" s="126"/>
      <c r="E41" s="126"/>
      <c r="F41" s="126"/>
      <c r="G41" s="127"/>
      <c r="H41" s="208"/>
      <c r="I41" s="211"/>
      <c r="J41" s="214"/>
      <c r="K41" s="214"/>
      <c r="L41" s="247"/>
      <c r="M41" s="247"/>
      <c r="N41" s="235"/>
      <c r="O41" s="238"/>
      <c r="P41" s="238"/>
      <c r="Q41" s="235"/>
      <c r="R41" s="235"/>
      <c r="S41" s="238"/>
    </row>
    <row r="42" spans="1:19" ht="16.5" x14ac:dyDescent="0.2">
      <c r="A42" s="212"/>
      <c r="B42" s="252"/>
      <c r="C42" s="243" t="s">
        <v>301</v>
      </c>
      <c r="D42" s="244"/>
      <c r="E42" s="244"/>
      <c r="F42" s="244"/>
      <c r="G42" s="245"/>
      <c r="H42" s="209"/>
      <c r="I42" s="212"/>
      <c r="J42" s="215"/>
      <c r="K42" s="215"/>
      <c r="L42" s="248"/>
      <c r="M42" s="248"/>
      <c r="N42" s="236"/>
      <c r="O42" s="239"/>
      <c r="P42" s="239"/>
      <c r="Q42" s="236"/>
      <c r="R42" s="236"/>
      <c r="S42" s="239"/>
    </row>
    <row r="43" spans="1:19" ht="16.5" x14ac:dyDescent="0.2">
      <c r="A43" s="210">
        <v>2.2000000000000002</v>
      </c>
      <c r="B43" s="250"/>
      <c r="C43" s="226" t="s">
        <v>387</v>
      </c>
      <c r="D43" s="197"/>
      <c r="E43" s="197"/>
      <c r="F43" s="197"/>
      <c r="G43" s="227"/>
      <c r="H43" s="207">
        <v>1</v>
      </c>
      <c r="I43" s="210" t="s">
        <v>26</v>
      </c>
      <c r="J43" s="213"/>
      <c r="K43" s="213"/>
      <c r="L43" s="246">
        <v>0.12</v>
      </c>
      <c r="M43" s="246">
        <v>0.12</v>
      </c>
      <c r="N43" s="249">
        <f>L43+M43</f>
        <v>0.24</v>
      </c>
      <c r="O43" s="237"/>
      <c r="P43" s="237"/>
      <c r="Q43" s="234"/>
      <c r="R43" s="234"/>
      <c r="S43" s="237"/>
    </row>
    <row r="44" spans="1:19" ht="16.5" x14ac:dyDescent="0.2">
      <c r="A44" s="211"/>
      <c r="B44" s="251"/>
      <c r="C44" s="240" t="s">
        <v>302</v>
      </c>
      <c r="D44" s="241"/>
      <c r="E44" s="241"/>
      <c r="F44" s="241"/>
      <c r="G44" s="242"/>
      <c r="H44" s="208"/>
      <c r="I44" s="211"/>
      <c r="J44" s="214"/>
      <c r="K44" s="214"/>
      <c r="L44" s="247"/>
      <c r="M44" s="247"/>
      <c r="N44" s="235"/>
      <c r="O44" s="238"/>
      <c r="P44" s="238"/>
      <c r="Q44" s="235"/>
      <c r="R44" s="235"/>
      <c r="S44" s="238"/>
    </row>
    <row r="45" spans="1:19" ht="16.5" x14ac:dyDescent="0.2">
      <c r="A45" s="211"/>
      <c r="B45" s="251"/>
      <c r="C45" s="240" t="s">
        <v>303</v>
      </c>
      <c r="D45" s="241"/>
      <c r="E45" s="241"/>
      <c r="F45" s="241"/>
      <c r="G45" s="242"/>
      <c r="H45" s="208"/>
      <c r="I45" s="211"/>
      <c r="J45" s="214"/>
      <c r="K45" s="214"/>
      <c r="L45" s="247"/>
      <c r="M45" s="247"/>
      <c r="N45" s="235"/>
      <c r="O45" s="238"/>
      <c r="P45" s="238"/>
      <c r="Q45" s="235"/>
      <c r="R45" s="235"/>
      <c r="S45" s="238"/>
    </row>
    <row r="46" spans="1:19" ht="13.35" customHeight="1" x14ac:dyDescent="0.2">
      <c r="A46" s="211"/>
      <c r="B46" s="251"/>
      <c r="C46" s="240"/>
      <c r="D46" s="241"/>
      <c r="E46" s="241"/>
      <c r="F46" s="241"/>
      <c r="G46" s="242"/>
      <c r="H46" s="208"/>
      <c r="I46" s="211"/>
      <c r="J46" s="214"/>
      <c r="K46" s="214"/>
      <c r="L46" s="247"/>
      <c r="M46" s="247"/>
      <c r="N46" s="235"/>
      <c r="O46" s="238"/>
      <c r="P46" s="238"/>
      <c r="Q46" s="235"/>
      <c r="R46" s="235"/>
      <c r="S46" s="238"/>
    </row>
    <row r="47" spans="1:19" ht="13.35" customHeight="1" x14ac:dyDescent="0.2">
      <c r="A47" s="211"/>
      <c r="B47" s="251"/>
      <c r="C47" s="240"/>
      <c r="D47" s="241"/>
      <c r="E47" s="241"/>
      <c r="F47" s="241"/>
      <c r="G47" s="242"/>
      <c r="H47" s="208"/>
      <c r="I47" s="211"/>
      <c r="J47" s="214"/>
      <c r="K47" s="214"/>
      <c r="L47" s="247"/>
      <c r="M47" s="247"/>
      <c r="N47" s="235"/>
      <c r="O47" s="238"/>
      <c r="P47" s="238"/>
      <c r="Q47" s="235"/>
      <c r="R47" s="235"/>
      <c r="S47" s="238"/>
    </row>
    <row r="48" spans="1:19" x14ac:dyDescent="0.2">
      <c r="A48" s="211"/>
      <c r="B48" s="251"/>
      <c r="C48" s="240"/>
      <c r="D48" s="241"/>
      <c r="E48" s="241"/>
      <c r="F48" s="241"/>
      <c r="G48" s="242"/>
      <c r="H48" s="208"/>
      <c r="I48" s="211"/>
      <c r="J48" s="214"/>
      <c r="K48" s="214"/>
      <c r="L48" s="247"/>
      <c r="M48" s="247"/>
      <c r="N48" s="235"/>
      <c r="O48" s="238"/>
      <c r="P48" s="238"/>
      <c r="Q48" s="235"/>
      <c r="R48" s="235"/>
      <c r="S48" s="238"/>
    </row>
    <row r="49" spans="1:19" x14ac:dyDescent="0.2">
      <c r="A49" s="211"/>
      <c r="B49" s="251"/>
      <c r="C49" s="240"/>
      <c r="D49" s="241"/>
      <c r="E49" s="241"/>
      <c r="F49" s="241"/>
      <c r="G49" s="242"/>
      <c r="H49" s="208"/>
      <c r="I49" s="211"/>
      <c r="J49" s="214"/>
      <c r="K49" s="214"/>
      <c r="L49" s="247"/>
      <c r="M49" s="247"/>
      <c r="N49" s="235"/>
      <c r="O49" s="238"/>
      <c r="P49" s="238"/>
      <c r="Q49" s="235"/>
      <c r="R49" s="235"/>
      <c r="S49" s="238"/>
    </row>
    <row r="50" spans="1:19" ht="16.5" x14ac:dyDescent="0.2">
      <c r="A50" s="212"/>
      <c r="B50" s="252"/>
      <c r="C50" s="243"/>
      <c r="D50" s="244"/>
      <c r="E50" s="244"/>
      <c r="F50" s="244"/>
      <c r="G50" s="245"/>
      <c r="H50" s="209"/>
      <c r="I50" s="212"/>
      <c r="J50" s="215"/>
      <c r="K50" s="215"/>
      <c r="L50" s="248"/>
      <c r="M50" s="248"/>
      <c r="N50" s="236"/>
      <c r="O50" s="239"/>
      <c r="P50" s="239"/>
      <c r="Q50" s="236"/>
      <c r="R50" s="236"/>
      <c r="S50" s="239"/>
    </row>
    <row r="51" spans="1:19" ht="16.5" x14ac:dyDescent="0.2">
      <c r="A51" s="121" t="s">
        <v>30</v>
      </c>
      <c r="B51" s="260" t="s">
        <v>304</v>
      </c>
      <c r="C51" s="261"/>
      <c r="D51" s="261"/>
      <c r="E51" s="261"/>
      <c r="F51" s="261"/>
      <c r="G51" s="261"/>
      <c r="H51" s="261"/>
      <c r="I51" s="261"/>
      <c r="J51" s="261"/>
      <c r="K51" s="261"/>
      <c r="L51" s="261"/>
      <c r="M51" s="261"/>
      <c r="N51" s="261"/>
      <c r="O51" s="261"/>
      <c r="P51" s="261"/>
      <c r="Q51" s="261"/>
      <c r="R51" s="261"/>
      <c r="S51" s="262"/>
    </row>
    <row r="52" spans="1:19" ht="16.5" x14ac:dyDescent="0.2">
      <c r="A52" s="210">
        <v>3.1</v>
      </c>
      <c r="B52" s="250"/>
      <c r="C52" s="226"/>
      <c r="D52" s="197"/>
      <c r="E52" s="197"/>
      <c r="F52" s="197"/>
      <c r="G52" s="227"/>
      <c r="H52" s="207">
        <v>1</v>
      </c>
      <c r="I52" s="210" t="s">
        <v>26</v>
      </c>
      <c r="J52" s="213"/>
      <c r="K52" s="213"/>
      <c r="L52" s="246">
        <v>0.12</v>
      </c>
      <c r="M52" s="246">
        <v>0.12</v>
      </c>
      <c r="N52" s="249">
        <f>L52+M52</f>
        <v>0.24</v>
      </c>
      <c r="O52" s="237"/>
      <c r="P52" s="237"/>
      <c r="Q52" s="234"/>
      <c r="R52" s="234"/>
      <c r="S52" s="237"/>
    </row>
    <row r="53" spans="1:19" ht="13.7" customHeight="1" x14ac:dyDescent="0.2">
      <c r="A53" s="211"/>
      <c r="B53" s="251"/>
      <c r="C53" s="240"/>
      <c r="D53" s="241"/>
      <c r="E53" s="241"/>
      <c r="F53" s="241"/>
      <c r="G53" s="242"/>
      <c r="H53" s="208"/>
      <c r="I53" s="211"/>
      <c r="J53" s="214"/>
      <c r="K53" s="214"/>
      <c r="L53" s="247"/>
      <c r="M53" s="247"/>
      <c r="N53" s="235"/>
      <c r="O53" s="238"/>
      <c r="P53" s="238"/>
      <c r="Q53" s="235"/>
      <c r="R53" s="235"/>
      <c r="S53" s="238"/>
    </row>
    <row r="54" spans="1:19" ht="13.7" customHeight="1" x14ac:dyDescent="0.2">
      <c r="A54" s="211"/>
      <c r="B54" s="251"/>
      <c r="C54" s="240"/>
      <c r="D54" s="241"/>
      <c r="E54" s="241"/>
      <c r="F54" s="241"/>
      <c r="G54" s="242"/>
      <c r="H54" s="208"/>
      <c r="I54" s="211"/>
      <c r="J54" s="214"/>
      <c r="K54" s="214"/>
      <c r="L54" s="247"/>
      <c r="M54" s="247"/>
      <c r="N54" s="235"/>
      <c r="O54" s="238"/>
      <c r="P54" s="238"/>
      <c r="Q54" s="235"/>
      <c r="R54" s="235"/>
      <c r="S54" s="238"/>
    </row>
    <row r="55" spans="1:19" ht="13.7" customHeight="1" x14ac:dyDescent="0.2">
      <c r="A55" s="211"/>
      <c r="B55" s="251"/>
      <c r="C55" s="240" t="s">
        <v>388</v>
      </c>
      <c r="D55" s="241"/>
      <c r="E55" s="241"/>
      <c r="F55" s="241"/>
      <c r="G55" s="242"/>
      <c r="H55" s="208"/>
      <c r="I55" s="211"/>
      <c r="J55" s="214"/>
      <c r="K55" s="214"/>
      <c r="L55" s="247"/>
      <c r="M55" s="247"/>
      <c r="N55" s="235"/>
      <c r="O55" s="238"/>
      <c r="P55" s="238"/>
      <c r="Q55" s="235"/>
      <c r="R55" s="235"/>
      <c r="S55" s="238"/>
    </row>
    <row r="56" spans="1:19" ht="13.7" customHeight="1" x14ac:dyDescent="0.2">
      <c r="A56" s="211"/>
      <c r="B56" s="251"/>
      <c r="C56" s="240" t="s">
        <v>305</v>
      </c>
      <c r="D56" s="241"/>
      <c r="E56" s="241"/>
      <c r="F56" s="241"/>
      <c r="G56" s="242"/>
      <c r="H56" s="208"/>
      <c r="I56" s="211"/>
      <c r="J56" s="214"/>
      <c r="K56" s="214"/>
      <c r="L56" s="247"/>
      <c r="M56" s="247"/>
      <c r="N56" s="235"/>
      <c r="O56" s="238"/>
      <c r="P56" s="238"/>
      <c r="Q56" s="235"/>
      <c r="R56" s="235"/>
      <c r="S56" s="238"/>
    </row>
    <row r="57" spans="1:19" ht="13.7" customHeight="1" x14ac:dyDescent="0.2">
      <c r="A57" s="211"/>
      <c r="B57" s="251"/>
      <c r="C57" s="240"/>
      <c r="D57" s="241"/>
      <c r="E57" s="241"/>
      <c r="F57" s="241"/>
      <c r="G57" s="242"/>
      <c r="H57" s="208"/>
      <c r="I57" s="211"/>
      <c r="J57" s="214"/>
      <c r="K57" s="214"/>
      <c r="L57" s="247"/>
      <c r="M57" s="247"/>
      <c r="N57" s="235"/>
      <c r="O57" s="238"/>
      <c r="P57" s="238"/>
      <c r="Q57" s="235"/>
      <c r="R57" s="235"/>
      <c r="S57" s="238"/>
    </row>
    <row r="58" spans="1:19" ht="13.7" customHeight="1" x14ac:dyDescent="0.2">
      <c r="A58" s="211"/>
      <c r="B58" s="251"/>
      <c r="C58" s="123" t="s">
        <v>306</v>
      </c>
      <c r="D58" s="120"/>
      <c r="E58" s="120"/>
      <c r="F58" s="120"/>
      <c r="G58" s="124"/>
      <c r="H58" s="208"/>
      <c r="I58" s="211"/>
      <c r="J58" s="214"/>
      <c r="K58" s="214"/>
      <c r="L58" s="247"/>
      <c r="M58" s="247"/>
      <c r="N58" s="235"/>
      <c r="O58" s="238"/>
      <c r="P58" s="238"/>
      <c r="Q58" s="235"/>
      <c r="R58" s="235"/>
      <c r="S58" s="238"/>
    </row>
    <row r="59" spans="1:19" ht="13.7" customHeight="1" x14ac:dyDescent="0.2">
      <c r="A59" s="211"/>
      <c r="B59" s="251"/>
      <c r="C59" s="123" t="s">
        <v>307</v>
      </c>
      <c r="D59" s="120"/>
      <c r="E59" s="120"/>
      <c r="F59" s="120"/>
      <c r="G59" s="124"/>
      <c r="H59" s="208"/>
      <c r="I59" s="211"/>
      <c r="J59" s="214"/>
      <c r="K59" s="214"/>
      <c r="L59" s="247"/>
      <c r="M59" s="247"/>
      <c r="N59" s="235"/>
      <c r="O59" s="238"/>
      <c r="P59" s="238"/>
      <c r="Q59" s="235"/>
      <c r="R59" s="235"/>
      <c r="S59" s="238"/>
    </row>
    <row r="60" spans="1:19" ht="13.7" customHeight="1" x14ac:dyDescent="0.2">
      <c r="A60" s="211"/>
      <c r="B60" s="251"/>
      <c r="C60" s="128" t="s">
        <v>308</v>
      </c>
      <c r="D60" s="120"/>
      <c r="E60" s="120"/>
      <c r="F60" s="120"/>
      <c r="G60" s="124"/>
      <c r="H60" s="208"/>
      <c r="I60" s="211"/>
      <c r="J60" s="214"/>
      <c r="K60" s="214"/>
      <c r="L60" s="247"/>
      <c r="M60" s="247"/>
      <c r="N60" s="235"/>
      <c r="O60" s="238"/>
      <c r="P60" s="238"/>
      <c r="Q60" s="235"/>
      <c r="R60" s="235"/>
      <c r="S60" s="238"/>
    </row>
    <row r="61" spans="1:19" ht="13.7" customHeight="1" x14ac:dyDescent="0.2">
      <c r="A61" s="211"/>
      <c r="B61" s="251"/>
      <c r="C61" s="128" t="s">
        <v>309</v>
      </c>
      <c r="D61" s="120"/>
      <c r="E61" s="120"/>
      <c r="F61" s="120"/>
      <c r="G61" s="124"/>
      <c r="H61" s="208"/>
      <c r="I61" s="211"/>
      <c r="J61" s="214"/>
      <c r="K61" s="214"/>
      <c r="L61" s="247"/>
      <c r="M61" s="247"/>
      <c r="N61" s="235"/>
      <c r="O61" s="238"/>
      <c r="P61" s="238"/>
      <c r="Q61" s="235"/>
      <c r="R61" s="235"/>
      <c r="S61" s="238"/>
    </row>
    <row r="62" spans="1:19" ht="13.7" customHeight="1" x14ac:dyDescent="0.2">
      <c r="A62" s="211"/>
      <c r="B62" s="251"/>
      <c r="C62" s="128" t="s">
        <v>310</v>
      </c>
      <c r="D62" s="120"/>
      <c r="E62" s="120"/>
      <c r="F62" s="120"/>
      <c r="G62" s="124"/>
      <c r="H62" s="208"/>
      <c r="I62" s="211"/>
      <c r="J62" s="214"/>
      <c r="K62" s="214"/>
      <c r="L62" s="247"/>
      <c r="M62" s="247"/>
      <c r="N62" s="235"/>
      <c r="O62" s="238"/>
      <c r="P62" s="238"/>
      <c r="Q62" s="235"/>
      <c r="R62" s="235"/>
      <c r="S62" s="238"/>
    </row>
    <row r="63" spans="1:19" ht="16.5" x14ac:dyDescent="0.2">
      <c r="A63" s="212"/>
      <c r="B63" s="252"/>
      <c r="C63" s="243"/>
      <c r="D63" s="244"/>
      <c r="E63" s="244"/>
      <c r="F63" s="244"/>
      <c r="G63" s="245"/>
      <c r="H63" s="209"/>
      <c r="I63" s="212"/>
      <c r="J63" s="215"/>
      <c r="K63" s="215"/>
      <c r="L63" s="248"/>
      <c r="M63" s="248"/>
      <c r="N63" s="236"/>
      <c r="O63" s="239"/>
      <c r="P63" s="239"/>
      <c r="Q63" s="236"/>
      <c r="R63" s="236"/>
      <c r="S63" s="239"/>
    </row>
    <row r="64" spans="1:19" ht="13.7" customHeight="1" x14ac:dyDescent="0.2">
      <c r="A64" s="210">
        <v>3.2</v>
      </c>
      <c r="B64" s="210"/>
      <c r="C64" s="122" t="s">
        <v>389</v>
      </c>
      <c r="D64" s="122"/>
      <c r="E64" s="122"/>
      <c r="F64" s="122"/>
      <c r="G64" s="122"/>
      <c r="H64" s="228">
        <v>1</v>
      </c>
      <c r="I64" s="210" t="s">
        <v>29</v>
      </c>
      <c r="J64" s="231"/>
      <c r="K64" s="231"/>
      <c r="L64" s="246">
        <v>0.12</v>
      </c>
      <c r="M64" s="246">
        <v>0.12</v>
      </c>
      <c r="N64" s="249">
        <f>L64+M64</f>
        <v>0.24</v>
      </c>
      <c r="O64" s="237"/>
      <c r="P64" s="237"/>
      <c r="Q64" s="234"/>
      <c r="R64" s="234"/>
      <c r="S64" s="237"/>
    </row>
    <row r="65" spans="1:19" ht="16.5" x14ac:dyDescent="0.2">
      <c r="A65" s="211"/>
      <c r="B65" s="211"/>
      <c r="C65" s="122" t="s">
        <v>311</v>
      </c>
      <c r="D65" s="122"/>
      <c r="E65" s="122"/>
      <c r="F65" s="122"/>
      <c r="G65" s="122"/>
      <c r="H65" s="229"/>
      <c r="I65" s="211"/>
      <c r="J65" s="232"/>
      <c r="K65" s="232"/>
      <c r="L65" s="247"/>
      <c r="M65" s="247"/>
      <c r="N65" s="258"/>
      <c r="O65" s="238"/>
      <c r="P65" s="238"/>
      <c r="Q65" s="253"/>
      <c r="R65" s="253"/>
      <c r="S65" s="238"/>
    </row>
    <row r="66" spans="1:19" ht="16.5" x14ac:dyDescent="0.2">
      <c r="A66" s="211"/>
      <c r="B66" s="211"/>
      <c r="C66" s="241" t="s">
        <v>312</v>
      </c>
      <c r="D66" s="241"/>
      <c r="E66" s="241"/>
      <c r="F66" s="241"/>
      <c r="G66" s="241"/>
      <c r="H66" s="229"/>
      <c r="I66" s="211"/>
      <c r="J66" s="232"/>
      <c r="K66" s="232"/>
      <c r="L66" s="247"/>
      <c r="M66" s="247"/>
      <c r="N66" s="258"/>
      <c r="O66" s="238"/>
      <c r="P66" s="238"/>
      <c r="Q66" s="253"/>
      <c r="R66" s="253"/>
      <c r="S66" s="238"/>
    </row>
    <row r="67" spans="1:19" ht="13.7" customHeight="1" x14ac:dyDescent="0.2">
      <c r="A67" s="211"/>
      <c r="B67" s="211"/>
      <c r="C67" s="148" t="s">
        <v>313</v>
      </c>
      <c r="D67" s="149"/>
      <c r="E67" s="149"/>
      <c r="F67" s="149"/>
      <c r="G67" s="150"/>
      <c r="H67" s="229"/>
      <c r="I67" s="211"/>
      <c r="J67" s="232"/>
      <c r="K67" s="232"/>
      <c r="L67" s="247"/>
      <c r="M67" s="247"/>
      <c r="N67" s="258"/>
      <c r="O67" s="238"/>
      <c r="P67" s="238"/>
      <c r="Q67" s="253"/>
      <c r="R67" s="253"/>
      <c r="S67" s="238"/>
    </row>
    <row r="68" spans="1:19" ht="13.7" customHeight="1" x14ac:dyDescent="0.2">
      <c r="A68" s="211"/>
      <c r="B68" s="211"/>
      <c r="C68" s="148" t="s">
        <v>314</v>
      </c>
      <c r="D68" s="149"/>
      <c r="E68" s="149"/>
      <c r="F68" s="149"/>
      <c r="G68" s="150"/>
      <c r="H68" s="229"/>
      <c r="I68" s="211"/>
      <c r="J68" s="232"/>
      <c r="K68" s="232"/>
      <c r="L68" s="247"/>
      <c r="M68" s="247"/>
      <c r="N68" s="258"/>
      <c r="O68" s="238"/>
      <c r="P68" s="238"/>
      <c r="Q68" s="253"/>
      <c r="R68" s="253"/>
      <c r="S68" s="238"/>
    </row>
    <row r="69" spans="1:19" ht="13.7" customHeight="1" x14ac:dyDescent="0.2">
      <c r="A69" s="211"/>
      <c r="B69" s="211"/>
      <c r="C69" s="241"/>
      <c r="D69" s="241"/>
      <c r="E69" s="241"/>
      <c r="F69" s="241"/>
      <c r="G69" s="241"/>
      <c r="H69" s="229"/>
      <c r="I69" s="211"/>
      <c r="J69" s="232"/>
      <c r="K69" s="232"/>
      <c r="L69" s="247"/>
      <c r="M69" s="247"/>
      <c r="N69" s="258"/>
      <c r="O69" s="238"/>
      <c r="P69" s="238"/>
      <c r="Q69" s="253"/>
      <c r="R69" s="253"/>
      <c r="S69" s="238"/>
    </row>
    <row r="70" spans="1:19" ht="13.7" customHeight="1" x14ac:dyDescent="0.2">
      <c r="A70" s="211"/>
      <c r="B70" s="211"/>
      <c r="C70" s="120"/>
      <c r="D70" s="120"/>
      <c r="E70" s="120"/>
      <c r="F70" s="120"/>
      <c r="G70" s="120"/>
      <c r="H70" s="229"/>
      <c r="I70" s="211"/>
      <c r="J70" s="232"/>
      <c r="K70" s="232"/>
      <c r="L70" s="247"/>
      <c r="M70" s="247"/>
      <c r="N70" s="258"/>
      <c r="O70" s="238"/>
      <c r="P70" s="238"/>
      <c r="Q70" s="253"/>
      <c r="R70" s="253"/>
      <c r="S70" s="238"/>
    </row>
    <row r="71" spans="1:19" ht="13.7" customHeight="1" x14ac:dyDescent="0.2">
      <c r="A71" s="211"/>
      <c r="B71" s="211"/>
      <c r="C71" s="241"/>
      <c r="D71" s="241"/>
      <c r="E71" s="241"/>
      <c r="F71" s="241"/>
      <c r="G71" s="241"/>
      <c r="H71" s="229"/>
      <c r="I71" s="211"/>
      <c r="J71" s="232"/>
      <c r="K71" s="232"/>
      <c r="L71" s="247"/>
      <c r="M71" s="247"/>
      <c r="N71" s="258"/>
      <c r="O71" s="238"/>
      <c r="P71" s="238"/>
      <c r="Q71" s="253"/>
      <c r="R71" s="253"/>
      <c r="S71" s="238"/>
    </row>
    <row r="72" spans="1:19" ht="13.7" customHeight="1" x14ac:dyDescent="0.2">
      <c r="A72" s="211"/>
      <c r="B72" s="211"/>
      <c r="C72" s="120"/>
      <c r="D72" s="120"/>
      <c r="E72" s="120"/>
      <c r="F72" s="120"/>
      <c r="G72" s="120"/>
      <c r="H72" s="229"/>
      <c r="I72" s="211"/>
      <c r="J72" s="232"/>
      <c r="K72" s="232"/>
      <c r="L72" s="247"/>
      <c r="M72" s="247"/>
      <c r="N72" s="258"/>
      <c r="O72" s="238"/>
      <c r="P72" s="238"/>
      <c r="Q72" s="253"/>
      <c r="R72" s="253"/>
      <c r="S72" s="238"/>
    </row>
    <row r="73" spans="1:19" ht="13.7" customHeight="1" x14ac:dyDescent="0.2">
      <c r="A73" s="211"/>
      <c r="B73" s="211"/>
      <c r="C73" s="241"/>
      <c r="D73" s="241"/>
      <c r="E73" s="241"/>
      <c r="F73" s="241"/>
      <c r="G73" s="241"/>
      <c r="H73" s="229"/>
      <c r="I73" s="211"/>
      <c r="J73" s="232"/>
      <c r="K73" s="232"/>
      <c r="L73" s="247"/>
      <c r="M73" s="247"/>
      <c r="N73" s="258"/>
      <c r="O73" s="238"/>
      <c r="P73" s="238"/>
      <c r="Q73" s="253"/>
      <c r="R73" s="253"/>
      <c r="S73" s="238"/>
    </row>
    <row r="74" spans="1:19" ht="15.6" customHeight="1" x14ac:dyDescent="0.2">
      <c r="A74" s="210">
        <v>3.3</v>
      </c>
      <c r="B74" s="250"/>
      <c r="C74" s="226" t="s">
        <v>390</v>
      </c>
      <c r="D74" s="197"/>
      <c r="E74" s="197"/>
      <c r="F74" s="197"/>
      <c r="G74" s="227"/>
      <c r="H74" s="207">
        <v>1</v>
      </c>
      <c r="I74" s="210" t="s">
        <v>29</v>
      </c>
      <c r="J74" s="213"/>
      <c r="K74" s="213"/>
      <c r="L74" s="246">
        <v>0.12</v>
      </c>
      <c r="M74" s="246">
        <v>0.12</v>
      </c>
      <c r="N74" s="249">
        <f>L74+M74</f>
        <v>0.24</v>
      </c>
      <c r="O74" s="237"/>
      <c r="P74" s="237"/>
      <c r="Q74" s="234"/>
      <c r="R74" s="234"/>
      <c r="S74" s="237"/>
    </row>
    <row r="75" spans="1:19" ht="16.5" x14ac:dyDescent="0.2">
      <c r="A75" s="211"/>
      <c r="B75" s="251"/>
      <c r="C75" s="240" t="s">
        <v>315</v>
      </c>
      <c r="D75" s="241"/>
      <c r="E75" s="241"/>
      <c r="F75" s="241"/>
      <c r="G75" s="242"/>
      <c r="H75" s="208"/>
      <c r="I75" s="211"/>
      <c r="J75" s="214"/>
      <c r="K75" s="214"/>
      <c r="L75" s="247"/>
      <c r="M75" s="247"/>
      <c r="N75" s="235"/>
      <c r="O75" s="238"/>
      <c r="P75" s="238"/>
      <c r="Q75" s="235"/>
      <c r="R75" s="235"/>
      <c r="S75" s="238"/>
    </row>
    <row r="76" spans="1:19" ht="16.5" x14ac:dyDescent="0.2">
      <c r="A76" s="211"/>
      <c r="B76" s="251"/>
      <c r="C76" s="240" t="s">
        <v>316</v>
      </c>
      <c r="D76" s="241"/>
      <c r="E76" s="241"/>
      <c r="F76" s="241"/>
      <c r="G76" s="242"/>
      <c r="H76" s="208"/>
      <c r="I76" s="211"/>
      <c r="J76" s="214"/>
      <c r="K76" s="214"/>
      <c r="L76" s="247"/>
      <c r="M76" s="247"/>
      <c r="N76" s="235"/>
      <c r="O76" s="238"/>
      <c r="P76" s="238"/>
      <c r="Q76" s="235"/>
      <c r="R76" s="235"/>
      <c r="S76" s="238"/>
    </row>
    <row r="77" spans="1:19" ht="16.5" x14ac:dyDescent="0.2">
      <c r="A77" s="211"/>
      <c r="B77" s="251"/>
      <c r="C77" s="240" t="s">
        <v>317</v>
      </c>
      <c r="D77" s="241"/>
      <c r="E77" s="241"/>
      <c r="F77" s="241"/>
      <c r="G77" s="242"/>
      <c r="H77" s="208"/>
      <c r="I77" s="211"/>
      <c r="J77" s="214"/>
      <c r="K77" s="214"/>
      <c r="L77" s="247"/>
      <c r="M77" s="247"/>
      <c r="N77" s="235"/>
      <c r="O77" s="238"/>
      <c r="P77" s="238"/>
      <c r="Q77" s="235"/>
      <c r="R77" s="235"/>
      <c r="S77" s="238"/>
    </row>
    <row r="78" spans="1:19" ht="13.35" customHeight="1" x14ac:dyDescent="0.2">
      <c r="A78" s="211"/>
      <c r="B78" s="251"/>
      <c r="C78" s="148" t="s">
        <v>318</v>
      </c>
      <c r="D78" s="149"/>
      <c r="E78" s="149"/>
      <c r="F78" s="149"/>
      <c r="G78" s="150"/>
      <c r="H78" s="208"/>
      <c r="I78" s="211"/>
      <c r="J78" s="214"/>
      <c r="K78" s="214"/>
      <c r="L78" s="247"/>
      <c r="M78" s="247"/>
      <c r="N78" s="235"/>
      <c r="O78" s="238"/>
      <c r="P78" s="238"/>
      <c r="Q78" s="235"/>
      <c r="R78" s="235"/>
      <c r="S78" s="238"/>
    </row>
    <row r="79" spans="1:19" ht="13.35" customHeight="1" x14ac:dyDescent="0.2">
      <c r="A79" s="211"/>
      <c r="B79" s="251"/>
      <c r="C79" s="148"/>
      <c r="D79" s="149"/>
      <c r="E79" s="149"/>
      <c r="F79" s="149"/>
      <c r="G79" s="150"/>
      <c r="H79" s="208"/>
      <c r="I79" s="211"/>
      <c r="J79" s="214"/>
      <c r="K79" s="214"/>
      <c r="L79" s="247"/>
      <c r="M79" s="247"/>
      <c r="N79" s="235"/>
      <c r="O79" s="238"/>
      <c r="P79" s="238"/>
      <c r="Q79" s="235"/>
      <c r="R79" s="235"/>
      <c r="S79" s="238"/>
    </row>
    <row r="80" spans="1:19" ht="13.35" customHeight="1" x14ac:dyDescent="0.2">
      <c r="A80" s="211"/>
      <c r="B80" s="251"/>
      <c r="C80" s="240"/>
      <c r="D80" s="241"/>
      <c r="E80" s="241"/>
      <c r="F80" s="241"/>
      <c r="G80" s="242"/>
      <c r="H80" s="208"/>
      <c r="I80" s="211"/>
      <c r="J80" s="214"/>
      <c r="K80" s="214"/>
      <c r="L80" s="247"/>
      <c r="M80" s="247"/>
      <c r="N80" s="235"/>
      <c r="O80" s="238"/>
      <c r="P80" s="238"/>
      <c r="Q80" s="235"/>
      <c r="R80" s="235"/>
      <c r="S80" s="238"/>
    </row>
    <row r="81" spans="1:19" ht="13.35" customHeight="1" x14ac:dyDescent="0.2">
      <c r="A81" s="211"/>
      <c r="B81" s="251"/>
      <c r="C81" s="240"/>
      <c r="D81" s="241"/>
      <c r="E81" s="241"/>
      <c r="F81" s="241"/>
      <c r="G81" s="242"/>
      <c r="H81" s="208"/>
      <c r="I81" s="211"/>
      <c r="J81" s="214"/>
      <c r="K81" s="214"/>
      <c r="L81" s="247"/>
      <c r="M81" s="247"/>
      <c r="N81" s="235"/>
      <c r="O81" s="238"/>
      <c r="P81" s="238"/>
      <c r="Q81" s="235"/>
      <c r="R81" s="235"/>
      <c r="S81" s="238"/>
    </row>
    <row r="82" spans="1:19" ht="13.35" customHeight="1" x14ac:dyDescent="0.2">
      <c r="A82" s="211"/>
      <c r="B82" s="251"/>
      <c r="C82" s="240"/>
      <c r="D82" s="241"/>
      <c r="E82" s="241"/>
      <c r="F82" s="241"/>
      <c r="G82" s="242"/>
      <c r="H82" s="208"/>
      <c r="I82" s="211"/>
      <c r="J82" s="214"/>
      <c r="K82" s="214"/>
      <c r="L82" s="247"/>
      <c r="M82" s="247"/>
      <c r="N82" s="235"/>
      <c r="O82" s="238"/>
      <c r="P82" s="238"/>
      <c r="Q82" s="235"/>
      <c r="R82" s="235"/>
      <c r="S82" s="238"/>
    </row>
    <row r="83" spans="1:19" ht="16.5" x14ac:dyDescent="0.2">
      <c r="A83" s="212"/>
      <c r="B83" s="252"/>
      <c r="C83" s="243"/>
      <c r="D83" s="244"/>
      <c r="E83" s="244"/>
      <c r="F83" s="244"/>
      <c r="G83" s="245"/>
      <c r="H83" s="209"/>
      <c r="I83" s="212"/>
      <c r="J83" s="215"/>
      <c r="K83" s="215"/>
      <c r="L83" s="248"/>
      <c r="M83" s="248"/>
      <c r="N83" s="236"/>
      <c r="O83" s="239"/>
      <c r="P83" s="239"/>
      <c r="Q83" s="236"/>
      <c r="R83" s="236"/>
      <c r="S83" s="239"/>
    </row>
    <row r="84" spans="1:19" ht="16.5" x14ac:dyDescent="0.2">
      <c r="A84" s="210">
        <v>3.4</v>
      </c>
      <c r="B84" s="151"/>
      <c r="C84" s="226" t="s">
        <v>391</v>
      </c>
      <c r="D84" s="197"/>
      <c r="E84" s="197"/>
      <c r="F84" s="197"/>
      <c r="G84" s="227"/>
      <c r="H84" s="228">
        <v>1</v>
      </c>
      <c r="I84" s="210" t="s">
        <v>201</v>
      </c>
      <c r="J84" s="231"/>
      <c r="K84" s="231"/>
      <c r="L84" s="246">
        <v>0.12</v>
      </c>
      <c r="M84" s="246">
        <v>0.12</v>
      </c>
      <c r="N84" s="249">
        <f>L84+M84</f>
        <v>0.24</v>
      </c>
      <c r="O84" s="237"/>
      <c r="P84" s="237"/>
      <c r="Q84" s="234"/>
      <c r="R84" s="234"/>
      <c r="S84" s="237"/>
    </row>
    <row r="85" spans="1:19" ht="16.5" x14ac:dyDescent="0.2">
      <c r="A85" s="211"/>
      <c r="B85" s="152"/>
      <c r="C85" s="240" t="s">
        <v>319</v>
      </c>
      <c r="D85" s="241"/>
      <c r="E85" s="241"/>
      <c r="F85" s="241"/>
      <c r="G85" s="242"/>
      <c r="H85" s="229"/>
      <c r="I85" s="211"/>
      <c r="J85" s="232"/>
      <c r="K85" s="232"/>
      <c r="L85" s="247"/>
      <c r="M85" s="247"/>
      <c r="N85" s="258"/>
      <c r="O85" s="238"/>
      <c r="P85" s="238"/>
      <c r="Q85" s="253"/>
      <c r="R85" s="253"/>
      <c r="S85" s="238"/>
    </row>
    <row r="86" spans="1:19" ht="16.5" x14ac:dyDescent="0.2">
      <c r="A86" s="211"/>
      <c r="B86" s="152"/>
      <c r="C86" s="240" t="s">
        <v>320</v>
      </c>
      <c r="D86" s="241"/>
      <c r="E86" s="241"/>
      <c r="F86" s="241"/>
      <c r="G86" s="242"/>
      <c r="H86" s="229"/>
      <c r="I86" s="211"/>
      <c r="J86" s="232"/>
      <c r="K86" s="232"/>
      <c r="L86" s="247"/>
      <c r="M86" s="247"/>
      <c r="N86" s="258"/>
      <c r="O86" s="238"/>
      <c r="P86" s="238"/>
      <c r="Q86" s="253"/>
      <c r="R86" s="253"/>
      <c r="S86" s="238"/>
    </row>
    <row r="87" spans="1:19" ht="13.35" customHeight="1" x14ac:dyDescent="0.2">
      <c r="A87" s="211"/>
      <c r="B87" s="152"/>
      <c r="C87" s="240" t="s">
        <v>321</v>
      </c>
      <c r="D87" s="241"/>
      <c r="E87" s="241"/>
      <c r="F87" s="241"/>
      <c r="G87" s="242"/>
      <c r="H87" s="229"/>
      <c r="I87" s="211"/>
      <c r="J87" s="232"/>
      <c r="K87" s="232"/>
      <c r="L87" s="247"/>
      <c r="M87" s="247"/>
      <c r="N87" s="258"/>
      <c r="O87" s="238"/>
      <c r="P87" s="238"/>
      <c r="Q87" s="253"/>
      <c r="R87" s="253"/>
      <c r="S87" s="238"/>
    </row>
    <row r="88" spans="1:19" ht="13.35" customHeight="1" x14ac:dyDescent="0.2">
      <c r="A88" s="211"/>
      <c r="B88" s="152"/>
      <c r="C88" s="128" t="s">
        <v>322</v>
      </c>
      <c r="D88" s="120"/>
      <c r="E88" s="120"/>
      <c r="F88" s="120"/>
      <c r="G88" s="124"/>
      <c r="H88" s="229"/>
      <c r="I88" s="211"/>
      <c r="J88" s="232"/>
      <c r="K88" s="232"/>
      <c r="L88" s="247"/>
      <c r="M88" s="247"/>
      <c r="N88" s="258"/>
      <c r="O88" s="238"/>
      <c r="P88" s="238"/>
      <c r="Q88" s="253"/>
      <c r="R88" s="253"/>
      <c r="S88" s="238"/>
    </row>
    <row r="89" spans="1:19" ht="13.35" customHeight="1" x14ac:dyDescent="0.2">
      <c r="A89" s="212"/>
      <c r="B89" s="153"/>
      <c r="C89" s="154" t="s">
        <v>323</v>
      </c>
      <c r="D89" s="130"/>
      <c r="E89" s="130"/>
      <c r="F89" s="130"/>
      <c r="G89" s="131"/>
      <c r="H89" s="230"/>
      <c r="I89" s="212"/>
      <c r="J89" s="233"/>
      <c r="K89" s="233"/>
      <c r="L89" s="248"/>
      <c r="M89" s="248"/>
      <c r="N89" s="259"/>
      <c r="O89" s="239"/>
      <c r="P89" s="239"/>
      <c r="Q89" s="254"/>
      <c r="R89" s="254"/>
      <c r="S89" s="239"/>
    </row>
    <row r="90" spans="1:19" ht="13.35" customHeight="1" x14ac:dyDescent="0.2">
      <c r="A90" s="210">
        <v>3.5</v>
      </c>
      <c r="B90" s="152"/>
      <c r="C90" s="155" t="s">
        <v>392</v>
      </c>
      <c r="D90" s="156"/>
      <c r="E90" s="156"/>
      <c r="F90" s="156"/>
      <c r="G90" s="157"/>
      <c r="H90" s="228">
        <v>1</v>
      </c>
      <c r="I90" s="210" t="s">
        <v>201</v>
      </c>
      <c r="J90" s="231"/>
      <c r="K90" s="231"/>
      <c r="L90" s="246">
        <v>0.12</v>
      </c>
      <c r="M90" s="246">
        <v>0.12</v>
      </c>
      <c r="N90" s="249">
        <f>L90+M90</f>
        <v>0.24</v>
      </c>
      <c r="O90" s="237"/>
      <c r="P90" s="237"/>
      <c r="Q90" s="234"/>
      <c r="R90" s="234"/>
      <c r="S90" s="237"/>
    </row>
    <row r="91" spans="1:19" ht="13.35" customHeight="1" x14ac:dyDescent="0.2">
      <c r="A91" s="211"/>
      <c r="B91" s="152"/>
      <c r="C91" s="148" t="s">
        <v>324</v>
      </c>
      <c r="D91" s="126"/>
      <c r="E91" s="126"/>
      <c r="F91" s="126"/>
      <c r="G91" s="127"/>
      <c r="H91" s="229"/>
      <c r="I91" s="211"/>
      <c r="J91" s="232"/>
      <c r="K91" s="232"/>
      <c r="L91" s="247"/>
      <c r="M91" s="247"/>
      <c r="N91" s="258"/>
      <c r="O91" s="238"/>
      <c r="P91" s="238"/>
      <c r="Q91" s="253"/>
      <c r="R91" s="253"/>
      <c r="S91" s="238"/>
    </row>
    <row r="92" spans="1:19" ht="13.35" customHeight="1" x14ac:dyDescent="0.2">
      <c r="A92" s="211"/>
      <c r="B92" s="152"/>
      <c r="C92" s="148" t="s">
        <v>325</v>
      </c>
      <c r="D92" s="126"/>
      <c r="E92" s="126"/>
      <c r="F92" s="126"/>
      <c r="G92" s="127"/>
      <c r="H92" s="229"/>
      <c r="I92" s="211"/>
      <c r="J92" s="232"/>
      <c r="K92" s="232"/>
      <c r="L92" s="247"/>
      <c r="M92" s="247"/>
      <c r="N92" s="258"/>
      <c r="O92" s="238"/>
      <c r="P92" s="238"/>
      <c r="Q92" s="253"/>
      <c r="R92" s="253"/>
      <c r="S92" s="238"/>
    </row>
    <row r="93" spans="1:19" ht="13.35" customHeight="1" x14ac:dyDescent="0.2">
      <c r="A93" s="211"/>
      <c r="B93" s="152"/>
      <c r="C93" s="125" t="s">
        <v>326</v>
      </c>
      <c r="D93" s="126"/>
      <c r="E93" s="126"/>
      <c r="F93" s="126"/>
      <c r="G93" s="127"/>
      <c r="H93" s="229"/>
      <c r="I93" s="211"/>
      <c r="J93" s="232"/>
      <c r="K93" s="232"/>
      <c r="L93" s="247"/>
      <c r="M93" s="247"/>
      <c r="N93" s="258"/>
      <c r="O93" s="238"/>
      <c r="P93" s="238"/>
      <c r="Q93" s="253"/>
      <c r="R93" s="253"/>
      <c r="S93" s="238"/>
    </row>
    <row r="94" spans="1:19" ht="16.5" x14ac:dyDescent="0.2">
      <c r="A94" s="211"/>
      <c r="B94" s="125"/>
      <c r="C94" s="240" t="s">
        <v>327</v>
      </c>
      <c r="D94" s="241"/>
      <c r="E94" s="241"/>
      <c r="F94" s="241"/>
      <c r="G94" s="242"/>
      <c r="H94" s="229"/>
      <c r="I94" s="211"/>
      <c r="J94" s="232"/>
      <c r="K94" s="232"/>
      <c r="L94" s="247"/>
      <c r="M94" s="247"/>
      <c r="N94" s="258"/>
      <c r="O94" s="238"/>
      <c r="P94" s="238"/>
      <c r="Q94" s="253"/>
      <c r="R94" s="253"/>
      <c r="S94" s="238"/>
    </row>
    <row r="95" spans="1:19" s="158" customFormat="1" ht="16.5" x14ac:dyDescent="0.2">
      <c r="A95" s="211"/>
      <c r="B95" s="152"/>
      <c r="C95" s="128" t="s">
        <v>328</v>
      </c>
      <c r="D95" s="120"/>
      <c r="E95" s="120"/>
      <c r="F95" s="120"/>
      <c r="G95" s="124"/>
      <c r="H95" s="229"/>
      <c r="I95" s="211"/>
      <c r="J95" s="232"/>
      <c r="K95" s="232"/>
      <c r="L95" s="247"/>
      <c r="M95" s="247"/>
      <c r="N95" s="258"/>
      <c r="O95" s="238"/>
      <c r="P95" s="238"/>
      <c r="Q95" s="253"/>
      <c r="R95" s="253"/>
      <c r="S95" s="238"/>
    </row>
    <row r="96" spans="1:19" ht="16.5" x14ac:dyDescent="0.2">
      <c r="A96" s="211"/>
      <c r="B96" s="152"/>
      <c r="C96" s="128" t="s">
        <v>329</v>
      </c>
      <c r="D96" s="120"/>
      <c r="E96" s="120"/>
      <c r="F96" s="120"/>
      <c r="G96" s="124"/>
      <c r="H96" s="229"/>
      <c r="I96" s="211"/>
      <c r="J96" s="232"/>
      <c r="K96" s="232"/>
      <c r="L96" s="247"/>
      <c r="M96" s="247"/>
      <c r="N96" s="258"/>
      <c r="O96" s="238"/>
      <c r="P96" s="238"/>
      <c r="Q96" s="253"/>
      <c r="R96" s="253"/>
      <c r="S96" s="238"/>
    </row>
    <row r="97" spans="1:19" ht="16.5" x14ac:dyDescent="0.2">
      <c r="A97" s="211"/>
      <c r="B97" s="152"/>
      <c r="C97" s="128" t="s">
        <v>330</v>
      </c>
      <c r="D97" s="120"/>
      <c r="E97" s="120"/>
      <c r="F97" s="120"/>
      <c r="G97" s="124"/>
      <c r="H97" s="229"/>
      <c r="I97" s="211"/>
      <c r="J97" s="232"/>
      <c r="K97" s="232"/>
      <c r="L97" s="247"/>
      <c r="M97" s="247"/>
      <c r="N97" s="258"/>
      <c r="O97" s="238"/>
      <c r="P97" s="238"/>
      <c r="Q97" s="253"/>
      <c r="R97" s="253"/>
      <c r="S97" s="238"/>
    </row>
    <row r="98" spans="1:19" ht="16.5" x14ac:dyDescent="0.2">
      <c r="A98" s="211"/>
      <c r="B98" s="152"/>
      <c r="C98" s="128" t="s">
        <v>331</v>
      </c>
      <c r="D98" s="120"/>
      <c r="E98" s="120"/>
      <c r="F98" s="120"/>
      <c r="G98" s="124"/>
      <c r="H98" s="229"/>
      <c r="I98" s="211"/>
      <c r="J98" s="232"/>
      <c r="K98" s="232"/>
      <c r="L98" s="247"/>
      <c r="M98" s="247"/>
      <c r="N98" s="258"/>
      <c r="O98" s="238"/>
      <c r="P98" s="238"/>
      <c r="Q98" s="253"/>
      <c r="R98" s="253"/>
      <c r="S98" s="238"/>
    </row>
    <row r="99" spans="1:19" ht="16.5" x14ac:dyDescent="0.2">
      <c r="A99" s="211"/>
      <c r="B99" s="152"/>
      <c r="C99" s="128" t="s">
        <v>332</v>
      </c>
      <c r="D99" s="120"/>
      <c r="E99" s="120"/>
      <c r="F99" s="120"/>
      <c r="G99" s="124"/>
      <c r="H99" s="229"/>
      <c r="I99" s="211"/>
      <c r="J99" s="232"/>
      <c r="K99" s="232"/>
      <c r="L99" s="247"/>
      <c r="M99" s="247"/>
      <c r="N99" s="258"/>
      <c r="O99" s="238"/>
      <c r="P99" s="238"/>
      <c r="Q99" s="253"/>
      <c r="R99" s="253"/>
      <c r="S99" s="238"/>
    </row>
    <row r="100" spans="1:19" ht="16.5" x14ac:dyDescent="0.2">
      <c r="A100" s="212"/>
      <c r="B100" s="153"/>
      <c r="C100" s="154" t="s">
        <v>333</v>
      </c>
      <c r="D100" s="130"/>
      <c r="E100" s="130"/>
      <c r="F100" s="130"/>
      <c r="G100" s="131"/>
      <c r="H100" s="230"/>
      <c r="I100" s="212"/>
      <c r="J100" s="233"/>
      <c r="K100" s="233"/>
      <c r="L100" s="248"/>
      <c r="M100" s="248"/>
      <c r="N100" s="259"/>
      <c r="O100" s="239"/>
      <c r="P100" s="239"/>
      <c r="Q100" s="254"/>
      <c r="R100" s="254"/>
      <c r="S100" s="239"/>
    </row>
    <row r="101" spans="1:19" ht="16.5" x14ac:dyDescent="0.2">
      <c r="A101" s="210">
        <v>3.6</v>
      </c>
      <c r="B101" s="152"/>
      <c r="C101" s="128"/>
      <c r="D101" s="120"/>
      <c r="E101" s="120"/>
      <c r="F101" s="120"/>
      <c r="G101" s="124"/>
      <c r="H101" s="228">
        <v>1</v>
      </c>
      <c r="I101" s="210" t="s">
        <v>201</v>
      </c>
      <c r="J101" s="231"/>
      <c r="K101" s="231"/>
      <c r="L101" s="246">
        <v>0.12</v>
      </c>
      <c r="M101" s="246">
        <v>0.12</v>
      </c>
      <c r="N101" s="249">
        <f>L101+M101</f>
        <v>0.24</v>
      </c>
      <c r="O101" s="237"/>
      <c r="P101" s="237"/>
      <c r="Q101" s="234"/>
      <c r="R101" s="234"/>
      <c r="S101" s="237"/>
    </row>
    <row r="102" spans="1:19" ht="16.5" x14ac:dyDescent="0.2">
      <c r="A102" s="211"/>
      <c r="B102" s="152"/>
      <c r="C102" s="128"/>
      <c r="D102" s="120"/>
      <c r="E102" s="120"/>
      <c r="F102" s="120"/>
      <c r="G102" s="124"/>
      <c r="H102" s="229"/>
      <c r="I102" s="211"/>
      <c r="J102" s="232"/>
      <c r="K102" s="232"/>
      <c r="L102" s="247"/>
      <c r="M102" s="247"/>
      <c r="N102" s="258"/>
      <c r="O102" s="238"/>
      <c r="P102" s="238"/>
      <c r="Q102" s="253"/>
      <c r="R102" s="253"/>
      <c r="S102" s="238"/>
    </row>
    <row r="103" spans="1:19" ht="16.5" x14ac:dyDescent="0.2">
      <c r="A103" s="211"/>
      <c r="B103" s="152"/>
      <c r="C103" s="128"/>
      <c r="D103" s="120"/>
      <c r="E103" s="120"/>
      <c r="F103" s="120"/>
      <c r="G103" s="124"/>
      <c r="H103" s="229"/>
      <c r="I103" s="211"/>
      <c r="J103" s="232"/>
      <c r="K103" s="232"/>
      <c r="L103" s="247"/>
      <c r="M103" s="247"/>
      <c r="N103" s="258"/>
      <c r="O103" s="238"/>
      <c r="P103" s="238"/>
      <c r="Q103" s="253"/>
      <c r="R103" s="253"/>
      <c r="S103" s="238"/>
    </row>
    <row r="104" spans="1:19" ht="16.5" x14ac:dyDescent="0.2">
      <c r="A104" s="211"/>
      <c r="B104" s="152"/>
      <c r="C104" s="128"/>
      <c r="D104" s="120"/>
      <c r="E104" s="120"/>
      <c r="F104" s="120"/>
      <c r="G104" s="124"/>
      <c r="H104" s="229"/>
      <c r="I104" s="211"/>
      <c r="J104" s="232"/>
      <c r="K104" s="232"/>
      <c r="L104" s="247"/>
      <c r="M104" s="247"/>
      <c r="N104" s="258"/>
      <c r="O104" s="238"/>
      <c r="P104" s="238"/>
      <c r="Q104" s="253"/>
      <c r="R104" s="253"/>
      <c r="S104" s="238"/>
    </row>
    <row r="105" spans="1:19" ht="16.5" x14ac:dyDescent="0.2">
      <c r="A105" s="211"/>
      <c r="B105" s="152"/>
      <c r="C105" s="128" t="s">
        <v>393</v>
      </c>
      <c r="D105" s="120"/>
      <c r="E105" s="120"/>
      <c r="F105" s="120"/>
      <c r="G105" s="124"/>
      <c r="H105" s="229"/>
      <c r="I105" s="211"/>
      <c r="J105" s="232"/>
      <c r="K105" s="232"/>
      <c r="L105" s="247"/>
      <c r="M105" s="247"/>
      <c r="N105" s="258"/>
      <c r="O105" s="238"/>
      <c r="P105" s="238"/>
      <c r="Q105" s="253"/>
      <c r="R105" s="253"/>
      <c r="S105" s="238"/>
    </row>
    <row r="106" spans="1:19" ht="16.5" x14ac:dyDescent="0.2">
      <c r="A106" s="211"/>
      <c r="B106" s="152"/>
      <c r="C106" s="128" t="s">
        <v>334</v>
      </c>
      <c r="D106" s="120"/>
      <c r="E106" s="120"/>
      <c r="F106" s="120"/>
      <c r="G106" s="124"/>
      <c r="H106" s="229"/>
      <c r="I106" s="211"/>
      <c r="J106" s="232"/>
      <c r="K106" s="232"/>
      <c r="L106" s="247"/>
      <c r="M106" s="247"/>
      <c r="N106" s="258"/>
      <c r="O106" s="238"/>
      <c r="P106" s="238"/>
      <c r="Q106" s="253"/>
      <c r="R106" s="253"/>
      <c r="S106" s="238"/>
    </row>
    <row r="107" spans="1:19" ht="16.5" x14ac:dyDescent="0.2">
      <c r="A107" s="211"/>
      <c r="B107" s="152"/>
      <c r="C107" s="128" t="s">
        <v>335</v>
      </c>
      <c r="D107" s="120"/>
      <c r="E107" s="120"/>
      <c r="F107" s="120"/>
      <c r="G107" s="124"/>
      <c r="H107" s="229"/>
      <c r="I107" s="211"/>
      <c r="J107" s="232"/>
      <c r="K107" s="232"/>
      <c r="L107" s="247"/>
      <c r="M107" s="247"/>
      <c r="N107" s="258"/>
      <c r="O107" s="238"/>
      <c r="P107" s="238"/>
      <c r="Q107" s="253"/>
      <c r="R107" s="253"/>
      <c r="S107" s="238"/>
    </row>
    <row r="108" spans="1:19" ht="16.5" x14ac:dyDescent="0.2">
      <c r="A108" s="211"/>
      <c r="B108" s="152"/>
      <c r="C108" s="128" t="s">
        <v>336</v>
      </c>
      <c r="D108" s="120"/>
      <c r="E108" s="120"/>
      <c r="F108" s="120"/>
      <c r="G108" s="124"/>
      <c r="H108" s="229"/>
      <c r="I108" s="211"/>
      <c r="J108" s="232"/>
      <c r="K108" s="232"/>
      <c r="L108" s="247"/>
      <c r="M108" s="247"/>
      <c r="N108" s="258"/>
      <c r="O108" s="238"/>
      <c r="P108" s="238"/>
      <c r="Q108" s="253"/>
      <c r="R108" s="253"/>
      <c r="S108" s="238"/>
    </row>
    <row r="109" spans="1:19" ht="16.5" x14ac:dyDescent="0.2">
      <c r="A109" s="211"/>
      <c r="B109" s="152"/>
      <c r="C109" s="128" t="s">
        <v>337</v>
      </c>
      <c r="D109" s="120"/>
      <c r="E109" s="120"/>
      <c r="F109" s="120"/>
      <c r="G109" s="124"/>
      <c r="H109" s="229"/>
      <c r="I109" s="211"/>
      <c r="J109" s="232"/>
      <c r="K109" s="232"/>
      <c r="L109" s="247"/>
      <c r="M109" s="247"/>
      <c r="N109" s="258"/>
      <c r="O109" s="238"/>
      <c r="P109" s="238"/>
      <c r="Q109" s="253"/>
      <c r="R109" s="253"/>
      <c r="S109" s="238"/>
    </row>
    <row r="110" spans="1:19" ht="16.5" x14ac:dyDescent="0.2">
      <c r="A110" s="211"/>
      <c r="B110" s="152"/>
      <c r="C110" s="128"/>
      <c r="D110" s="120"/>
      <c r="E110" s="120"/>
      <c r="F110" s="120"/>
      <c r="G110" s="124"/>
      <c r="H110" s="229"/>
      <c r="I110" s="211"/>
      <c r="J110" s="232"/>
      <c r="K110" s="232"/>
      <c r="L110" s="247"/>
      <c r="M110" s="247"/>
      <c r="N110" s="258"/>
      <c r="O110" s="238"/>
      <c r="P110" s="238"/>
      <c r="Q110" s="253"/>
      <c r="R110" s="253"/>
      <c r="S110" s="238"/>
    </row>
    <row r="111" spans="1:19" ht="16.5" x14ac:dyDescent="0.2">
      <c r="A111" s="211"/>
      <c r="B111" s="152"/>
      <c r="C111" s="128"/>
      <c r="D111" s="120"/>
      <c r="E111" s="120"/>
      <c r="F111" s="120"/>
      <c r="G111" s="124"/>
      <c r="H111" s="229"/>
      <c r="I111" s="211"/>
      <c r="J111" s="232"/>
      <c r="K111" s="232"/>
      <c r="L111" s="247"/>
      <c r="M111" s="247"/>
      <c r="N111" s="258"/>
      <c r="O111" s="238"/>
      <c r="P111" s="238"/>
      <c r="Q111" s="253"/>
      <c r="R111" s="253"/>
      <c r="S111" s="238"/>
    </row>
    <row r="112" spans="1:19" ht="16.5" x14ac:dyDescent="0.2">
      <c r="A112" s="211"/>
      <c r="B112" s="152"/>
      <c r="C112" s="128"/>
      <c r="D112" s="120"/>
      <c r="E112" s="120"/>
      <c r="F112" s="120"/>
      <c r="G112" s="124"/>
      <c r="H112" s="229"/>
      <c r="I112" s="211"/>
      <c r="J112" s="232"/>
      <c r="K112" s="232"/>
      <c r="L112" s="247"/>
      <c r="M112" s="247"/>
      <c r="N112" s="258"/>
      <c r="O112" s="238"/>
      <c r="P112" s="238"/>
      <c r="Q112" s="253"/>
      <c r="R112" s="253"/>
      <c r="S112" s="238"/>
    </row>
    <row r="113" spans="1:19" ht="16.5" x14ac:dyDescent="0.2">
      <c r="A113" s="211"/>
      <c r="B113" s="152"/>
      <c r="C113" s="128"/>
      <c r="D113" s="120"/>
      <c r="E113" s="120"/>
      <c r="F113" s="120"/>
      <c r="G113" s="124"/>
      <c r="H113" s="229"/>
      <c r="I113" s="211"/>
      <c r="J113" s="232"/>
      <c r="K113" s="232"/>
      <c r="L113" s="247"/>
      <c r="M113" s="247"/>
      <c r="N113" s="258"/>
      <c r="O113" s="238"/>
      <c r="P113" s="238"/>
      <c r="Q113" s="253"/>
      <c r="R113" s="253"/>
      <c r="S113" s="238"/>
    </row>
    <row r="114" spans="1:19" ht="16.5" x14ac:dyDescent="0.2">
      <c r="A114" s="211"/>
      <c r="B114" s="152"/>
      <c r="C114" s="128"/>
      <c r="D114" s="120"/>
      <c r="E114" s="120"/>
      <c r="F114" s="120"/>
      <c r="G114" s="124"/>
      <c r="H114" s="229"/>
      <c r="I114" s="211"/>
      <c r="J114" s="232"/>
      <c r="K114" s="232"/>
      <c r="L114" s="247"/>
      <c r="M114" s="247"/>
      <c r="N114" s="258"/>
      <c r="O114" s="238"/>
      <c r="P114" s="238"/>
      <c r="Q114" s="253"/>
      <c r="R114" s="253"/>
      <c r="S114" s="238"/>
    </row>
    <row r="115" spans="1:19" s="159" customFormat="1" ht="16.5" x14ac:dyDescent="0.2">
      <c r="A115" s="212"/>
      <c r="B115" s="153"/>
      <c r="C115" s="129"/>
      <c r="D115" s="130"/>
      <c r="E115" s="130"/>
      <c r="F115" s="130"/>
      <c r="G115" s="131"/>
      <c r="H115" s="230"/>
      <c r="I115" s="212"/>
      <c r="J115" s="233"/>
      <c r="K115" s="233"/>
      <c r="L115" s="248"/>
      <c r="M115" s="248"/>
      <c r="N115" s="259"/>
      <c r="O115" s="239"/>
      <c r="P115" s="239"/>
      <c r="Q115" s="254"/>
      <c r="R115" s="254"/>
      <c r="S115" s="239"/>
    </row>
    <row r="116" spans="1:19" ht="13.35" customHeight="1" x14ac:dyDescent="0.2">
      <c r="A116" s="211">
        <v>3.7</v>
      </c>
      <c r="B116" s="160"/>
      <c r="C116" s="148" t="s">
        <v>338</v>
      </c>
      <c r="D116" s="126"/>
      <c r="E116" s="126"/>
      <c r="F116" s="126"/>
      <c r="G116" s="127"/>
      <c r="H116" s="229"/>
      <c r="I116" s="211"/>
      <c r="J116" s="232"/>
      <c r="K116" s="232"/>
      <c r="L116" s="247"/>
      <c r="M116" s="247"/>
      <c r="N116" s="258"/>
      <c r="O116" s="238"/>
      <c r="P116" s="238"/>
      <c r="Q116" s="253"/>
      <c r="R116" s="253"/>
      <c r="S116" s="238"/>
    </row>
    <row r="117" spans="1:19" ht="13.35" customHeight="1" x14ac:dyDescent="0.2">
      <c r="A117" s="211"/>
      <c r="B117" s="160"/>
      <c r="C117" s="148" t="s">
        <v>339</v>
      </c>
      <c r="D117" s="126"/>
      <c r="E117" s="126"/>
      <c r="F117" s="126"/>
      <c r="G117" s="127"/>
      <c r="H117" s="229"/>
      <c r="I117" s="211"/>
      <c r="J117" s="232"/>
      <c r="K117" s="232"/>
      <c r="L117" s="247"/>
      <c r="M117" s="247"/>
      <c r="N117" s="258"/>
      <c r="O117" s="238"/>
      <c r="P117" s="238"/>
      <c r="Q117" s="253"/>
      <c r="R117" s="253"/>
      <c r="S117" s="238"/>
    </row>
    <row r="118" spans="1:19" ht="39" customHeight="1" x14ac:dyDescent="0.2">
      <c r="A118" s="211"/>
      <c r="B118" s="160"/>
      <c r="C118" s="240" t="s">
        <v>340</v>
      </c>
      <c r="D118" s="241"/>
      <c r="E118" s="241"/>
      <c r="F118" s="241"/>
      <c r="G118" s="242"/>
      <c r="H118" s="229"/>
      <c r="I118" s="211"/>
      <c r="J118" s="232"/>
      <c r="K118" s="232"/>
      <c r="L118" s="247"/>
      <c r="M118" s="247"/>
      <c r="N118" s="258"/>
      <c r="O118" s="238"/>
      <c r="P118" s="238"/>
      <c r="Q118" s="253"/>
      <c r="R118" s="253"/>
      <c r="S118" s="238"/>
    </row>
    <row r="119" spans="1:19" ht="13.35" customHeight="1" x14ac:dyDescent="0.2">
      <c r="A119" s="211"/>
      <c r="B119" s="160"/>
      <c r="C119" s="148" t="s">
        <v>341</v>
      </c>
      <c r="D119" s="126"/>
      <c r="E119" s="126"/>
      <c r="F119" s="126"/>
      <c r="G119" s="127"/>
      <c r="H119" s="229"/>
      <c r="I119" s="211"/>
      <c r="J119" s="232"/>
      <c r="K119" s="232"/>
      <c r="L119" s="247"/>
      <c r="M119" s="247"/>
      <c r="N119" s="258"/>
      <c r="O119" s="238"/>
      <c r="P119" s="238"/>
      <c r="Q119" s="253"/>
      <c r="R119" s="253"/>
      <c r="S119" s="238"/>
    </row>
    <row r="120" spans="1:19" ht="31.5" customHeight="1" x14ac:dyDescent="0.2">
      <c r="A120" s="211"/>
      <c r="B120" s="160"/>
      <c r="C120" s="240" t="s">
        <v>342</v>
      </c>
      <c r="D120" s="241"/>
      <c r="E120" s="241"/>
      <c r="F120" s="241"/>
      <c r="G120" s="242"/>
      <c r="H120" s="229"/>
      <c r="I120" s="211"/>
      <c r="J120" s="232"/>
      <c r="K120" s="232"/>
      <c r="L120" s="247"/>
      <c r="M120" s="247"/>
      <c r="N120" s="258"/>
      <c r="O120" s="238"/>
      <c r="P120" s="238"/>
      <c r="Q120" s="253"/>
      <c r="R120" s="253"/>
      <c r="S120" s="238"/>
    </row>
    <row r="121" spans="1:19" ht="13.35" customHeight="1" x14ac:dyDescent="0.2">
      <c r="A121" s="211"/>
      <c r="B121" s="160"/>
      <c r="C121" s="148" t="s">
        <v>343</v>
      </c>
      <c r="D121" s="126"/>
      <c r="E121" s="126"/>
      <c r="F121" s="126"/>
      <c r="G121" s="127"/>
      <c r="H121" s="229"/>
      <c r="I121" s="211"/>
      <c r="J121" s="232"/>
      <c r="K121" s="232"/>
      <c r="L121" s="247"/>
      <c r="M121" s="247"/>
      <c r="N121" s="258"/>
      <c r="O121" s="238"/>
      <c r="P121" s="238"/>
      <c r="Q121" s="253"/>
      <c r="R121" s="253"/>
      <c r="S121" s="238"/>
    </row>
    <row r="122" spans="1:19" ht="35.25" customHeight="1" x14ac:dyDescent="0.2">
      <c r="A122" s="211"/>
      <c r="B122" s="160"/>
      <c r="C122" s="240" t="s">
        <v>344</v>
      </c>
      <c r="D122" s="241"/>
      <c r="E122" s="241"/>
      <c r="F122" s="241"/>
      <c r="G122" s="242"/>
      <c r="H122" s="229"/>
      <c r="I122" s="211"/>
      <c r="J122" s="232"/>
      <c r="K122" s="232"/>
      <c r="L122" s="247"/>
      <c r="M122" s="247"/>
      <c r="N122" s="258"/>
      <c r="O122" s="238"/>
      <c r="P122" s="238"/>
      <c r="Q122" s="253"/>
      <c r="R122" s="253"/>
      <c r="S122" s="238"/>
    </row>
    <row r="123" spans="1:19" ht="13.35" customHeight="1" x14ac:dyDescent="0.2">
      <c r="A123" s="211"/>
      <c r="B123" s="160"/>
      <c r="C123" s="148" t="s">
        <v>345</v>
      </c>
      <c r="D123" s="126"/>
      <c r="E123" s="126"/>
      <c r="F123" s="126"/>
      <c r="G123" s="127"/>
      <c r="H123" s="229"/>
      <c r="I123" s="211"/>
      <c r="J123" s="232"/>
      <c r="K123" s="232"/>
      <c r="L123" s="247"/>
      <c r="M123" s="247"/>
      <c r="N123" s="258"/>
      <c r="O123" s="238"/>
      <c r="P123" s="238"/>
      <c r="Q123" s="253"/>
      <c r="R123" s="253"/>
      <c r="S123" s="238"/>
    </row>
    <row r="124" spans="1:19" ht="13.35" customHeight="1" x14ac:dyDescent="0.2">
      <c r="A124" s="211"/>
      <c r="B124" s="160"/>
      <c r="C124" s="271" t="s">
        <v>346</v>
      </c>
      <c r="D124" s="272"/>
      <c r="E124" s="272"/>
      <c r="F124" s="272"/>
      <c r="G124" s="273"/>
      <c r="H124" s="229"/>
      <c r="I124" s="211"/>
      <c r="J124" s="232"/>
      <c r="K124" s="232"/>
      <c r="L124" s="247"/>
      <c r="M124" s="247"/>
      <c r="N124" s="258"/>
      <c r="O124" s="238"/>
      <c r="P124" s="238"/>
      <c r="Q124" s="253"/>
      <c r="R124" s="253"/>
      <c r="S124" s="238"/>
    </row>
    <row r="125" spans="1:19" ht="13.35" customHeight="1" x14ac:dyDescent="0.2">
      <c r="A125" s="211"/>
      <c r="B125" s="160"/>
      <c r="C125" s="271"/>
      <c r="D125" s="272"/>
      <c r="E125" s="272"/>
      <c r="F125" s="272"/>
      <c r="G125" s="273"/>
      <c r="H125" s="229"/>
      <c r="I125" s="211"/>
      <c r="J125" s="232"/>
      <c r="K125" s="232"/>
      <c r="L125" s="247"/>
      <c r="M125" s="247"/>
      <c r="N125" s="258"/>
      <c r="O125" s="238"/>
      <c r="P125" s="238"/>
      <c r="Q125" s="253"/>
      <c r="R125" s="253"/>
      <c r="S125" s="238"/>
    </row>
    <row r="126" spans="1:19" ht="13.35" customHeight="1" x14ac:dyDescent="0.2">
      <c r="A126" s="212"/>
      <c r="B126" s="160"/>
      <c r="C126" s="271"/>
      <c r="D126" s="272"/>
      <c r="E126" s="272"/>
      <c r="F126" s="272"/>
      <c r="G126" s="273"/>
      <c r="H126" s="230"/>
      <c r="I126" s="212"/>
      <c r="J126" s="233"/>
      <c r="K126" s="233"/>
      <c r="L126" s="248"/>
      <c r="M126" s="248"/>
      <c r="N126" s="259"/>
      <c r="O126" s="239"/>
      <c r="P126" s="239"/>
      <c r="Q126" s="254"/>
      <c r="R126" s="254"/>
      <c r="S126" s="239"/>
    </row>
    <row r="127" spans="1:19" ht="16.5" x14ac:dyDescent="0.2">
      <c r="A127" s="121" t="s">
        <v>248</v>
      </c>
      <c r="B127" s="260" t="s">
        <v>220</v>
      </c>
      <c r="C127" s="266"/>
      <c r="D127" s="266"/>
      <c r="E127" s="266"/>
      <c r="F127" s="266"/>
      <c r="G127" s="266"/>
      <c r="H127" s="261"/>
      <c r="I127" s="261"/>
      <c r="J127" s="261"/>
      <c r="K127" s="261"/>
      <c r="L127" s="261"/>
      <c r="M127" s="261"/>
      <c r="N127" s="261"/>
      <c r="O127" s="261"/>
      <c r="P127" s="261"/>
      <c r="Q127" s="261"/>
      <c r="R127" s="261"/>
      <c r="S127" s="262"/>
    </row>
    <row r="128" spans="1:19" ht="16.5" x14ac:dyDescent="0.2">
      <c r="A128" s="210">
        <v>4.0999999999999996</v>
      </c>
      <c r="B128" s="250"/>
      <c r="C128" s="226" t="s">
        <v>394</v>
      </c>
      <c r="D128" s="197"/>
      <c r="E128" s="197"/>
      <c r="F128" s="197"/>
      <c r="G128" s="227"/>
      <c r="H128" s="207">
        <v>1</v>
      </c>
      <c r="I128" s="210" t="s">
        <v>29</v>
      </c>
      <c r="J128" s="213"/>
      <c r="K128" s="213"/>
      <c r="L128" s="246">
        <v>0.12</v>
      </c>
      <c r="M128" s="246">
        <v>0.12</v>
      </c>
      <c r="N128" s="249">
        <f>L128+M128</f>
        <v>0.24</v>
      </c>
      <c r="O128" s="237"/>
      <c r="P128" s="237"/>
      <c r="Q128" s="234"/>
      <c r="R128" s="234"/>
      <c r="S128" s="237"/>
    </row>
    <row r="129" spans="1:19" ht="16.5" x14ac:dyDescent="0.2">
      <c r="A129" s="211"/>
      <c r="B129" s="251"/>
      <c r="C129" s="240" t="s">
        <v>347</v>
      </c>
      <c r="D129" s="241"/>
      <c r="E129" s="241"/>
      <c r="F129" s="241"/>
      <c r="G129" s="242"/>
      <c r="H129" s="208"/>
      <c r="I129" s="211"/>
      <c r="J129" s="214"/>
      <c r="K129" s="214"/>
      <c r="L129" s="247"/>
      <c r="M129" s="247"/>
      <c r="N129" s="235"/>
      <c r="O129" s="238"/>
      <c r="P129" s="238"/>
      <c r="Q129" s="235"/>
      <c r="R129" s="235"/>
      <c r="S129" s="238"/>
    </row>
    <row r="130" spans="1:19" ht="16.5" x14ac:dyDescent="0.2">
      <c r="A130" s="211"/>
      <c r="B130" s="251"/>
      <c r="C130" s="240" t="s">
        <v>280</v>
      </c>
      <c r="D130" s="241"/>
      <c r="E130" s="241"/>
      <c r="F130" s="241"/>
      <c r="G130" s="242"/>
      <c r="H130" s="208"/>
      <c r="I130" s="211"/>
      <c r="J130" s="214"/>
      <c r="K130" s="214"/>
      <c r="L130" s="247"/>
      <c r="M130" s="247"/>
      <c r="N130" s="235"/>
      <c r="O130" s="238"/>
      <c r="P130" s="238"/>
      <c r="Q130" s="235"/>
      <c r="R130" s="235"/>
      <c r="S130" s="238"/>
    </row>
    <row r="131" spans="1:19" ht="13.7" customHeight="1" x14ac:dyDescent="0.2">
      <c r="A131" s="211"/>
      <c r="B131" s="251"/>
      <c r="C131" s="148" t="s">
        <v>281</v>
      </c>
      <c r="D131" s="126"/>
      <c r="E131" s="126"/>
      <c r="F131" s="126"/>
      <c r="G131" s="127"/>
      <c r="H131" s="208"/>
      <c r="I131" s="211"/>
      <c r="J131" s="214"/>
      <c r="K131" s="214"/>
      <c r="L131" s="247"/>
      <c r="M131" s="247"/>
      <c r="N131" s="235"/>
      <c r="O131" s="238"/>
      <c r="P131" s="238"/>
      <c r="Q131" s="235"/>
      <c r="R131" s="235"/>
      <c r="S131" s="238"/>
    </row>
    <row r="132" spans="1:19" ht="13.7" customHeight="1" x14ac:dyDescent="0.2">
      <c r="A132" s="211"/>
      <c r="B132" s="251"/>
      <c r="C132" s="148" t="s">
        <v>282</v>
      </c>
      <c r="D132" s="126"/>
      <c r="E132" s="126"/>
      <c r="F132" s="126"/>
      <c r="G132" s="127"/>
      <c r="H132" s="208"/>
      <c r="I132" s="211"/>
      <c r="J132" s="214"/>
      <c r="K132" s="214"/>
      <c r="L132" s="247"/>
      <c r="M132" s="247"/>
      <c r="N132" s="235"/>
      <c r="O132" s="238"/>
      <c r="P132" s="238"/>
      <c r="Q132" s="235"/>
      <c r="R132" s="235"/>
      <c r="S132" s="238"/>
    </row>
    <row r="133" spans="1:19" ht="13.7" customHeight="1" x14ac:dyDescent="0.2">
      <c r="A133" s="211"/>
      <c r="B133" s="251"/>
      <c r="C133" s="148" t="s">
        <v>283</v>
      </c>
      <c r="D133" s="126"/>
      <c r="E133" s="126"/>
      <c r="F133" s="126"/>
      <c r="G133" s="127"/>
      <c r="H133" s="208"/>
      <c r="I133" s="211"/>
      <c r="J133" s="214"/>
      <c r="K133" s="214"/>
      <c r="L133" s="247"/>
      <c r="M133" s="247"/>
      <c r="N133" s="235"/>
      <c r="O133" s="238"/>
      <c r="P133" s="238"/>
      <c r="Q133" s="235"/>
      <c r="R133" s="235"/>
      <c r="S133" s="238"/>
    </row>
    <row r="134" spans="1:19" ht="13.7" customHeight="1" x14ac:dyDescent="0.2">
      <c r="A134" s="211"/>
      <c r="B134" s="251"/>
      <c r="C134" s="148" t="s">
        <v>284</v>
      </c>
      <c r="D134" s="149"/>
      <c r="E134" s="149"/>
      <c r="F134" s="149"/>
      <c r="G134" s="150"/>
      <c r="H134" s="208"/>
      <c r="I134" s="211"/>
      <c r="J134" s="214"/>
      <c r="K134" s="214"/>
      <c r="L134" s="247"/>
      <c r="M134" s="247"/>
      <c r="N134" s="235"/>
      <c r="O134" s="238"/>
      <c r="P134" s="238"/>
      <c r="Q134" s="235"/>
      <c r="R134" s="235"/>
      <c r="S134" s="238"/>
    </row>
    <row r="135" spans="1:19" ht="13.7" customHeight="1" x14ac:dyDescent="0.2">
      <c r="A135" s="211"/>
      <c r="B135" s="251"/>
      <c r="C135" s="148" t="s">
        <v>285</v>
      </c>
      <c r="D135" s="149"/>
      <c r="E135" s="149"/>
      <c r="F135" s="149"/>
      <c r="G135" s="150"/>
      <c r="H135" s="208"/>
      <c r="I135" s="211"/>
      <c r="J135" s="214"/>
      <c r="K135" s="214"/>
      <c r="L135" s="247"/>
      <c r="M135" s="247"/>
      <c r="N135" s="235"/>
      <c r="O135" s="238"/>
      <c r="P135" s="238"/>
      <c r="Q135" s="235"/>
      <c r="R135" s="235"/>
      <c r="S135" s="238"/>
    </row>
    <row r="136" spans="1:19" ht="13.7" customHeight="1" x14ac:dyDescent="0.2">
      <c r="A136" s="211"/>
      <c r="B136" s="251"/>
      <c r="C136" s="148" t="s">
        <v>286</v>
      </c>
      <c r="D136" s="126"/>
      <c r="E136" s="126"/>
      <c r="F136" s="126"/>
      <c r="G136" s="127"/>
      <c r="H136" s="208"/>
      <c r="I136" s="211"/>
      <c r="J136" s="214"/>
      <c r="K136" s="214"/>
      <c r="L136" s="247"/>
      <c r="M136" s="247"/>
      <c r="N136" s="235"/>
      <c r="O136" s="238"/>
      <c r="P136" s="238"/>
      <c r="Q136" s="235"/>
      <c r="R136" s="235"/>
      <c r="S136" s="238"/>
    </row>
    <row r="137" spans="1:19" ht="13.7" customHeight="1" x14ac:dyDescent="0.2">
      <c r="A137" s="211"/>
      <c r="B137" s="251"/>
      <c r="C137" s="148" t="s">
        <v>287</v>
      </c>
      <c r="D137" s="126"/>
      <c r="E137" s="126"/>
      <c r="F137" s="126"/>
      <c r="G137" s="127"/>
      <c r="H137" s="208"/>
      <c r="I137" s="211"/>
      <c r="J137" s="214"/>
      <c r="K137" s="214"/>
      <c r="L137" s="247"/>
      <c r="M137" s="247"/>
      <c r="N137" s="235"/>
      <c r="O137" s="238"/>
      <c r="P137" s="238"/>
      <c r="Q137" s="235"/>
      <c r="R137" s="235"/>
      <c r="S137" s="238"/>
    </row>
    <row r="138" spans="1:19" ht="13.7" customHeight="1" x14ac:dyDescent="0.2">
      <c r="A138" s="211"/>
      <c r="B138" s="251"/>
      <c r="C138" s="148" t="s">
        <v>288</v>
      </c>
      <c r="D138" s="126"/>
      <c r="E138" s="126"/>
      <c r="F138" s="126"/>
      <c r="G138" s="127"/>
      <c r="H138" s="208"/>
      <c r="I138" s="211"/>
      <c r="J138" s="214"/>
      <c r="K138" s="214"/>
      <c r="L138" s="247"/>
      <c r="M138" s="247"/>
      <c r="N138" s="235"/>
      <c r="O138" s="238"/>
      <c r="P138" s="238"/>
      <c r="Q138" s="235"/>
      <c r="R138" s="235"/>
      <c r="S138" s="238"/>
    </row>
    <row r="139" spans="1:19" ht="35.25" customHeight="1" x14ac:dyDescent="0.2">
      <c r="A139" s="212"/>
      <c r="B139" s="252"/>
      <c r="C139" s="243" t="s">
        <v>289</v>
      </c>
      <c r="D139" s="244"/>
      <c r="E139" s="244"/>
      <c r="F139" s="244"/>
      <c r="G139" s="245"/>
      <c r="H139" s="209"/>
      <c r="I139" s="212"/>
      <c r="J139" s="215"/>
      <c r="K139" s="215"/>
      <c r="L139" s="248"/>
      <c r="M139" s="248"/>
      <c r="N139" s="236"/>
      <c r="O139" s="239"/>
      <c r="P139" s="239"/>
      <c r="Q139" s="236"/>
      <c r="R139" s="236"/>
      <c r="S139" s="239"/>
    </row>
    <row r="140" spans="1:19" ht="13.7" customHeight="1" x14ac:dyDescent="0.2">
      <c r="A140" s="210">
        <v>4.2</v>
      </c>
      <c r="B140" s="210"/>
      <c r="C140" s="226" t="s">
        <v>290</v>
      </c>
      <c r="D140" s="197"/>
      <c r="E140" s="197"/>
      <c r="F140" s="197"/>
      <c r="G140" s="227"/>
      <c r="H140" s="228">
        <v>1</v>
      </c>
      <c r="I140" s="210" t="s">
        <v>29</v>
      </c>
      <c r="J140" s="231"/>
      <c r="K140" s="231"/>
      <c r="L140" s="246">
        <v>0.12</v>
      </c>
      <c r="M140" s="246">
        <v>0.12</v>
      </c>
      <c r="N140" s="249">
        <f>L140+M140</f>
        <v>0.24</v>
      </c>
      <c r="O140" s="237"/>
      <c r="P140" s="237"/>
      <c r="Q140" s="234"/>
      <c r="R140" s="234"/>
      <c r="S140" s="237"/>
    </row>
    <row r="141" spans="1:19" ht="13.7" customHeight="1" x14ac:dyDescent="0.2">
      <c r="A141" s="211"/>
      <c r="B141" s="211"/>
      <c r="C141" s="240" t="s">
        <v>291</v>
      </c>
      <c r="D141" s="241"/>
      <c r="E141" s="241"/>
      <c r="F141" s="241"/>
      <c r="G141" s="242"/>
      <c r="H141" s="229"/>
      <c r="I141" s="211"/>
      <c r="J141" s="232"/>
      <c r="K141" s="232"/>
      <c r="L141" s="247"/>
      <c r="M141" s="247"/>
      <c r="N141" s="258"/>
      <c r="O141" s="238"/>
      <c r="P141" s="238"/>
      <c r="Q141" s="253"/>
      <c r="R141" s="253"/>
      <c r="S141" s="238"/>
    </row>
    <row r="142" spans="1:19" ht="13.7" customHeight="1" x14ac:dyDescent="0.2">
      <c r="A142" s="211"/>
      <c r="B142" s="211"/>
      <c r="C142" s="240"/>
      <c r="D142" s="241"/>
      <c r="E142" s="241"/>
      <c r="F142" s="241"/>
      <c r="G142" s="242"/>
      <c r="H142" s="229"/>
      <c r="I142" s="211"/>
      <c r="J142" s="232"/>
      <c r="K142" s="232"/>
      <c r="L142" s="247"/>
      <c r="M142" s="247"/>
      <c r="N142" s="258"/>
      <c r="O142" s="238"/>
      <c r="P142" s="238"/>
      <c r="Q142" s="253"/>
      <c r="R142" s="253"/>
      <c r="S142" s="238"/>
    </row>
    <row r="143" spans="1:19" ht="13.7" customHeight="1" x14ac:dyDescent="0.2">
      <c r="A143" s="211"/>
      <c r="B143" s="211"/>
      <c r="C143" s="240" t="s">
        <v>292</v>
      </c>
      <c r="D143" s="241"/>
      <c r="E143" s="241"/>
      <c r="F143" s="241"/>
      <c r="G143" s="242"/>
      <c r="H143" s="229"/>
      <c r="I143" s="211"/>
      <c r="J143" s="232"/>
      <c r="K143" s="232"/>
      <c r="L143" s="247"/>
      <c r="M143" s="247"/>
      <c r="N143" s="258"/>
      <c r="O143" s="238"/>
      <c r="P143" s="238"/>
      <c r="Q143" s="253"/>
      <c r="R143" s="253"/>
      <c r="S143" s="238"/>
    </row>
    <row r="144" spans="1:19" ht="13.7" customHeight="1" x14ac:dyDescent="0.2">
      <c r="A144" s="211"/>
      <c r="B144" s="211"/>
      <c r="C144" s="240"/>
      <c r="D144" s="241"/>
      <c r="E144" s="241"/>
      <c r="F144" s="241"/>
      <c r="G144" s="242"/>
      <c r="H144" s="229"/>
      <c r="I144" s="211"/>
      <c r="J144" s="232"/>
      <c r="K144" s="232"/>
      <c r="L144" s="247"/>
      <c r="M144" s="247"/>
      <c r="N144" s="258"/>
      <c r="O144" s="238"/>
      <c r="P144" s="238"/>
      <c r="Q144" s="253"/>
      <c r="R144" s="253"/>
      <c r="S144" s="238"/>
    </row>
    <row r="145" spans="1:19" ht="16.5" x14ac:dyDescent="0.2">
      <c r="A145" s="211"/>
      <c r="B145" s="211"/>
      <c r="C145" s="240" t="s">
        <v>293</v>
      </c>
      <c r="D145" s="241"/>
      <c r="E145" s="241"/>
      <c r="F145" s="241"/>
      <c r="G145" s="242"/>
      <c r="H145" s="229"/>
      <c r="I145" s="211"/>
      <c r="J145" s="232"/>
      <c r="K145" s="232"/>
      <c r="L145" s="247"/>
      <c r="M145" s="247"/>
      <c r="N145" s="258"/>
      <c r="O145" s="238"/>
      <c r="P145" s="238"/>
      <c r="Q145" s="253"/>
      <c r="R145" s="253"/>
      <c r="S145" s="238"/>
    </row>
    <row r="146" spans="1:19" ht="16.5" x14ac:dyDescent="0.2">
      <c r="A146" s="212"/>
      <c r="B146" s="212"/>
      <c r="C146" s="274"/>
      <c r="D146" s="275"/>
      <c r="E146" s="275"/>
      <c r="F146" s="275"/>
      <c r="G146" s="276"/>
      <c r="H146" s="230"/>
      <c r="I146" s="212"/>
      <c r="J146" s="233"/>
      <c r="K146" s="233"/>
      <c r="L146" s="248"/>
      <c r="M146" s="248"/>
      <c r="N146" s="259"/>
      <c r="O146" s="239"/>
      <c r="P146" s="239"/>
      <c r="Q146" s="254"/>
      <c r="R146" s="254"/>
      <c r="S146" s="239"/>
    </row>
    <row r="147" spans="1:19" ht="16.5" x14ac:dyDescent="0.2">
      <c r="A147" s="210">
        <v>4.3</v>
      </c>
      <c r="B147" s="161"/>
      <c r="C147" s="226" t="s">
        <v>386</v>
      </c>
      <c r="D147" s="197"/>
      <c r="E147" s="197"/>
      <c r="F147" s="197"/>
      <c r="G147" s="227"/>
      <c r="H147" s="228">
        <v>1</v>
      </c>
      <c r="I147" s="210" t="s">
        <v>29</v>
      </c>
      <c r="J147" s="231"/>
      <c r="K147" s="231"/>
      <c r="L147" s="246">
        <v>0.12</v>
      </c>
      <c r="M147" s="246">
        <v>0.12</v>
      </c>
      <c r="N147" s="249">
        <f>L147+M147</f>
        <v>0.24</v>
      </c>
      <c r="O147" s="237"/>
      <c r="P147" s="237"/>
      <c r="Q147" s="234"/>
      <c r="R147" s="234"/>
      <c r="S147" s="237"/>
    </row>
    <row r="148" spans="1:19" ht="16.5" x14ac:dyDescent="0.2">
      <c r="A148" s="211"/>
      <c r="B148" s="160"/>
      <c r="C148" s="240" t="s">
        <v>294</v>
      </c>
      <c r="D148" s="241"/>
      <c r="E148" s="241"/>
      <c r="F148" s="241"/>
      <c r="G148" s="242"/>
      <c r="H148" s="229"/>
      <c r="I148" s="211"/>
      <c r="J148" s="232"/>
      <c r="K148" s="232"/>
      <c r="L148" s="247"/>
      <c r="M148" s="247"/>
      <c r="N148" s="258"/>
      <c r="O148" s="238"/>
      <c r="P148" s="238"/>
      <c r="Q148" s="253"/>
      <c r="R148" s="253"/>
      <c r="S148" s="238"/>
    </row>
    <row r="149" spans="1:19" ht="13.7" customHeight="1" x14ac:dyDescent="0.2">
      <c r="A149" s="211"/>
      <c r="B149" s="160"/>
      <c r="C149" s="240" t="s">
        <v>295</v>
      </c>
      <c r="D149" s="241"/>
      <c r="E149" s="241"/>
      <c r="F149" s="241"/>
      <c r="G149" s="242"/>
      <c r="H149" s="229"/>
      <c r="I149" s="211"/>
      <c r="J149" s="232"/>
      <c r="K149" s="232"/>
      <c r="L149" s="247"/>
      <c r="M149" s="247"/>
      <c r="N149" s="258"/>
      <c r="O149" s="238"/>
      <c r="P149" s="238"/>
      <c r="Q149" s="253"/>
      <c r="R149" s="253"/>
      <c r="S149" s="238"/>
    </row>
    <row r="150" spans="1:19" ht="16.5" x14ac:dyDescent="0.2">
      <c r="A150" s="211"/>
      <c r="B150" s="160"/>
      <c r="C150" s="240" t="s">
        <v>296</v>
      </c>
      <c r="D150" s="241"/>
      <c r="E150" s="241"/>
      <c r="F150" s="241"/>
      <c r="G150" s="242"/>
      <c r="H150" s="229"/>
      <c r="I150" s="211"/>
      <c r="J150" s="232"/>
      <c r="K150" s="232"/>
      <c r="L150" s="247"/>
      <c r="M150" s="247"/>
      <c r="N150" s="258"/>
      <c r="O150" s="238"/>
      <c r="P150" s="238"/>
      <c r="Q150" s="253"/>
      <c r="R150" s="253"/>
      <c r="S150" s="238"/>
    </row>
    <row r="151" spans="1:19" ht="13.35" customHeight="1" x14ac:dyDescent="0.2">
      <c r="A151" s="211"/>
      <c r="B151" s="160"/>
      <c r="C151" s="148" t="s">
        <v>297</v>
      </c>
      <c r="D151" s="126"/>
      <c r="E151" s="126"/>
      <c r="F151" s="126"/>
      <c r="G151" s="127"/>
      <c r="H151" s="229"/>
      <c r="I151" s="211"/>
      <c r="J151" s="232"/>
      <c r="K151" s="232"/>
      <c r="L151" s="247"/>
      <c r="M151" s="247"/>
      <c r="N151" s="258"/>
      <c r="O151" s="238"/>
      <c r="P151" s="238"/>
      <c r="Q151" s="253"/>
      <c r="R151" s="253"/>
      <c r="S151" s="238"/>
    </row>
    <row r="152" spans="1:19" ht="13.35" customHeight="1" x14ac:dyDescent="0.2">
      <c r="A152" s="211"/>
      <c r="B152" s="160"/>
      <c r="C152" s="148" t="s">
        <v>298</v>
      </c>
      <c r="D152" s="126"/>
      <c r="E152" s="126"/>
      <c r="F152" s="126"/>
      <c r="G152" s="127"/>
      <c r="H152" s="229"/>
      <c r="I152" s="211"/>
      <c r="J152" s="232"/>
      <c r="K152" s="232"/>
      <c r="L152" s="247"/>
      <c r="M152" s="247"/>
      <c r="N152" s="258"/>
      <c r="O152" s="238"/>
      <c r="P152" s="238"/>
      <c r="Q152" s="253"/>
      <c r="R152" s="253"/>
      <c r="S152" s="238"/>
    </row>
    <row r="153" spans="1:19" ht="13.35" customHeight="1" x14ac:dyDescent="0.2">
      <c r="A153" s="211"/>
      <c r="B153" s="160"/>
      <c r="C153" s="148" t="s">
        <v>299</v>
      </c>
      <c r="D153" s="126"/>
      <c r="E153" s="126"/>
      <c r="F153" s="126"/>
      <c r="G153" s="127"/>
      <c r="H153" s="229"/>
      <c r="I153" s="211"/>
      <c r="J153" s="232"/>
      <c r="K153" s="232"/>
      <c r="L153" s="247"/>
      <c r="M153" s="247"/>
      <c r="N153" s="258"/>
      <c r="O153" s="238"/>
      <c r="P153" s="238"/>
      <c r="Q153" s="253"/>
      <c r="R153" s="253"/>
      <c r="S153" s="238"/>
    </row>
    <row r="154" spans="1:19" ht="13.35" customHeight="1" x14ac:dyDescent="0.2">
      <c r="A154" s="211"/>
      <c r="B154" s="160"/>
      <c r="C154" s="148" t="s">
        <v>300</v>
      </c>
      <c r="D154" s="126"/>
      <c r="E154" s="126"/>
      <c r="F154" s="126"/>
      <c r="G154" s="127"/>
      <c r="H154" s="229"/>
      <c r="I154" s="211"/>
      <c r="J154" s="232"/>
      <c r="K154" s="232"/>
      <c r="L154" s="247"/>
      <c r="M154" s="247"/>
      <c r="N154" s="258"/>
      <c r="O154" s="238"/>
      <c r="P154" s="238"/>
      <c r="Q154" s="253"/>
      <c r="R154" s="253"/>
      <c r="S154" s="238"/>
    </row>
    <row r="155" spans="1:19" ht="13.35" customHeight="1" x14ac:dyDescent="0.2">
      <c r="A155" s="212"/>
      <c r="B155" s="160"/>
      <c r="C155" s="240" t="s">
        <v>301</v>
      </c>
      <c r="D155" s="241"/>
      <c r="E155" s="241"/>
      <c r="F155" s="241"/>
      <c r="G155" s="242"/>
      <c r="H155" s="230"/>
      <c r="I155" s="212"/>
      <c r="J155" s="233"/>
      <c r="K155" s="233"/>
      <c r="L155" s="248"/>
      <c r="M155" s="248"/>
      <c r="N155" s="259"/>
      <c r="O155" s="239"/>
      <c r="P155" s="239"/>
      <c r="Q155" s="254"/>
      <c r="R155" s="254"/>
      <c r="S155" s="239"/>
    </row>
    <row r="156" spans="1:19" s="162" customFormat="1" ht="16.5" x14ac:dyDescent="0.2">
      <c r="A156" s="121" t="s">
        <v>253</v>
      </c>
      <c r="B156" s="260" t="s">
        <v>348</v>
      </c>
      <c r="C156" s="261"/>
      <c r="D156" s="261"/>
      <c r="E156" s="261"/>
      <c r="F156" s="261"/>
      <c r="G156" s="261"/>
      <c r="H156" s="261"/>
      <c r="I156" s="261"/>
      <c r="J156" s="261"/>
      <c r="K156" s="261"/>
      <c r="L156" s="261"/>
      <c r="M156" s="261"/>
      <c r="N156" s="261"/>
      <c r="O156" s="261"/>
      <c r="P156" s="261"/>
      <c r="Q156" s="261"/>
      <c r="R156" s="261"/>
      <c r="S156" s="262"/>
    </row>
    <row r="157" spans="1:19" ht="13.35" customHeight="1" x14ac:dyDescent="0.2">
      <c r="A157" s="210">
        <v>5.0999999999999996</v>
      </c>
      <c r="B157" s="160"/>
      <c r="C157" s="148" t="s">
        <v>395</v>
      </c>
      <c r="D157" s="126"/>
      <c r="E157" s="126"/>
      <c r="F157" s="126"/>
      <c r="G157" s="127"/>
      <c r="H157" s="228">
        <v>1</v>
      </c>
      <c r="I157" s="210" t="s">
        <v>29</v>
      </c>
      <c r="J157" s="231"/>
      <c r="K157" s="231"/>
      <c r="L157" s="246">
        <v>0.12</v>
      </c>
      <c r="M157" s="246">
        <v>0.12</v>
      </c>
      <c r="N157" s="249">
        <f>L157+M157</f>
        <v>0.24</v>
      </c>
      <c r="O157" s="237"/>
      <c r="P157" s="237"/>
      <c r="Q157" s="234"/>
      <c r="R157" s="234"/>
      <c r="S157" s="237"/>
    </row>
    <row r="158" spans="1:19" ht="13.35" customHeight="1" x14ac:dyDescent="0.2">
      <c r="A158" s="211"/>
      <c r="B158" s="160"/>
      <c r="C158" s="148" t="s">
        <v>349</v>
      </c>
      <c r="D158" s="126"/>
      <c r="E158" s="126"/>
      <c r="F158" s="126"/>
      <c r="G158" s="127"/>
      <c r="H158" s="229"/>
      <c r="I158" s="211"/>
      <c r="J158" s="232"/>
      <c r="K158" s="232"/>
      <c r="L158" s="247"/>
      <c r="M158" s="247"/>
      <c r="N158" s="258"/>
      <c r="O158" s="238"/>
      <c r="P158" s="238"/>
      <c r="Q158" s="253"/>
      <c r="R158" s="253"/>
      <c r="S158" s="238"/>
    </row>
    <row r="159" spans="1:19" ht="13.35" customHeight="1" x14ac:dyDescent="0.2">
      <c r="A159" s="211"/>
      <c r="B159" s="160"/>
      <c r="C159" s="148" t="s">
        <v>350</v>
      </c>
      <c r="D159" s="126"/>
      <c r="E159" s="126"/>
      <c r="F159" s="126"/>
      <c r="G159" s="127"/>
      <c r="H159" s="229"/>
      <c r="I159" s="211"/>
      <c r="J159" s="232"/>
      <c r="K159" s="232"/>
      <c r="L159" s="247"/>
      <c r="M159" s="247"/>
      <c r="N159" s="258"/>
      <c r="O159" s="238"/>
      <c r="P159" s="238"/>
      <c r="Q159" s="253"/>
      <c r="R159" s="253"/>
      <c r="S159" s="238"/>
    </row>
    <row r="160" spans="1:19" ht="13.35" customHeight="1" x14ac:dyDescent="0.2">
      <c r="A160" s="211"/>
      <c r="B160" s="160"/>
      <c r="C160" s="148" t="s">
        <v>351</v>
      </c>
      <c r="D160" s="126"/>
      <c r="E160" s="126"/>
      <c r="F160" s="126"/>
      <c r="G160" s="127"/>
      <c r="H160" s="229"/>
      <c r="I160" s="211"/>
      <c r="J160" s="232"/>
      <c r="K160" s="232"/>
      <c r="L160" s="247"/>
      <c r="M160" s="247"/>
      <c r="N160" s="258"/>
      <c r="O160" s="238"/>
      <c r="P160" s="238"/>
      <c r="Q160" s="253"/>
      <c r="R160" s="253"/>
      <c r="S160" s="238"/>
    </row>
    <row r="161" spans="1:19" ht="13.35" customHeight="1" x14ac:dyDescent="0.2">
      <c r="A161" s="211"/>
      <c r="B161" s="160"/>
      <c r="C161" s="148" t="s">
        <v>352</v>
      </c>
      <c r="D161" s="126"/>
      <c r="E161" s="126"/>
      <c r="F161" s="126"/>
      <c r="G161" s="127"/>
      <c r="H161" s="229"/>
      <c r="I161" s="211"/>
      <c r="J161" s="232"/>
      <c r="K161" s="232"/>
      <c r="L161" s="247"/>
      <c r="M161" s="247"/>
      <c r="N161" s="258"/>
      <c r="O161" s="238"/>
      <c r="P161" s="238"/>
      <c r="Q161" s="253"/>
      <c r="R161" s="253"/>
      <c r="S161" s="238"/>
    </row>
    <row r="162" spans="1:19" ht="13.35" customHeight="1" x14ac:dyDescent="0.2">
      <c r="A162" s="211"/>
      <c r="B162" s="160"/>
      <c r="C162" s="148" t="s">
        <v>353</v>
      </c>
      <c r="D162" s="126"/>
      <c r="E162" s="126"/>
      <c r="F162" s="126"/>
      <c r="G162" s="127"/>
      <c r="H162" s="229"/>
      <c r="I162" s="211"/>
      <c r="J162" s="232"/>
      <c r="K162" s="232"/>
      <c r="L162" s="247"/>
      <c r="M162" s="247"/>
      <c r="N162" s="258"/>
      <c r="O162" s="238"/>
      <c r="P162" s="238"/>
      <c r="Q162" s="253"/>
      <c r="R162" s="253"/>
      <c r="S162" s="238"/>
    </row>
    <row r="163" spans="1:19" ht="13.35" customHeight="1" x14ac:dyDescent="0.2">
      <c r="A163" s="211"/>
      <c r="B163" s="160"/>
      <c r="C163" s="148" t="s">
        <v>354</v>
      </c>
      <c r="D163" s="126"/>
      <c r="E163" s="126"/>
      <c r="F163" s="126"/>
      <c r="G163" s="127"/>
      <c r="H163" s="229"/>
      <c r="I163" s="211"/>
      <c r="J163" s="232"/>
      <c r="K163" s="232"/>
      <c r="L163" s="247"/>
      <c r="M163" s="247"/>
      <c r="N163" s="258"/>
      <c r="O163" s="238"/>
      <c r="P163" s="238"/>
      <c r="Q163" s="253"/>
      <c r="R163" s="253"/>
      <c r="S163" s="238"/>
    </row>
    <row r="164" spans="1:19" ht="13.35" customHeight="1" x14ac:dyDescent="0.2">
      <c r="A164" s="211"/>
      <c r="B164" s="160"/>
      <c r="C164" s="148" t="s">
        <v>355</v>
      </c>
      <c r="D164" s="126"/>
      <c r="E164" s="126"/>
      <c r="F164" s="126"/>
      <c r="G164" s="127"/>
      <c r="H164" s="229"/>
      <c r="I164" s="211"/>
      <c r="J164" s="232"/>
      <c r="K164" s="232"/>
      <c r="L164" s="247"/>
      <c r="M164" s="247"/>
      <c r="N164" s="258"/>
      <c r="O164" s="238"/>
      <c r="P164" s="238"/>
      <c r="Q164" s="253"/>
      <c r="R164" s="253"/>
      <c r="S164" s="238"/>
    </row>
    <row r="165" spans="1:19" ht="38.25" customHeight="1" x14ac:dyDescent="0.2">
      <c r="A165" s="211"/>
      <c r="B165" s="160"/>
      <c r="C165" s="240" t="s">
        <v>356</v>
      </c>
      <c r="D165" s="241"/>
      <c r="E165" s="241"/>
      <c r="F165" s="241"/>
      <c r="G165" s="242"/>
      <c r="H165" s="229"/>
      <c r="I165" s="211"/>
      <c r="J165" s="232"/>
      <c r="K165" s="232"/>
      <c r="L165" s="247"/>
      <c r="M165" s="247"/>
      <c r="N165" s="258"/>
      <c r="O165" s="238"/>
      <c r="P165" s="238"/>
      <c r="Q165" s="253"/>
      <c r="R165" s="253"/>
      <c r="S165" s="238"/>
    </row>
    <row r="166" spans="1:19" ht="13.35" customHeight="1" x14ac:dyDescent="0.2">
      <c r="A166" s="211"/>
      <c r="B166" s="160"/>
      <c r="C166" s="148" t="s">
        <v>357</v>
      </c>
      <c r="D166" s="126"/>
      <c r="E166" s="126"/>
      <c r="F166" s="126"/>
      <c r="G166" s="127"/>
      <c r="H166" s="229"/>
      <c r="I166" s="211"/>
      <c r="J166" s="232"/>
      <c r="K166" s="232"/>
      <c r="L166" s="247"/>
      <c r="M166" s="247"/>
      <c r="N166" s="258"/>
      <c r="O166" s="238"/>
      <c r="P166" s="238"/>
      <c r="Q166" s="253"/>
      <c r="R166" s="253"/>
      <c r="S166" s="238"/>
    </row>
    <row r="167" spans="1:19" ht="13.35" customHeight="1" x14ac:dyDescent="0.2">
      <c r="A167" s="211"/>
      <c r="B167" s="160"/>
      <c r="C167" s="148" t="s">
        <v>301</v>
      </c>
      <c r="D167" s="126"/>
      <c r="E167" s="126"/>
      <c r="F167" s="126"/>
      <c r="G167" s="127"/>
      <c r="H167" s="229"/>
      <c r="I167" s="211"/>
      <c r="J167" s="232"/>
      <c r="K167" s="232"/>
      <c r="L167" s="247"/>
      <c r="M167" s="247"/>
      <c r="N167" s="258"/>
      <c r="O167" s="238"/>
      <c r="P167" s="238"/>
      <c r="Q167" s="253"/>
      <c r="R167" s="253"/>
      <c r="S167" s="238"/>
    </row>
    <row r="168" spans="1:19" ht="13.35" customHeight="1" x14ac:dyDescent="0.2">
      <c r="A168" s="211"/>
      <c r="B168" s="160"/>
      <c r="C168" s="148"/>
      <c r="D168" s="126"/>
      <c r="E168" s="126"/>
      <c r="F168" s="126"/>
      <c r="G168" s="127"/>
      <c r="H168" s="229"/>
      <c r="I168" s="211"/>
      <c r="J168" s="232"/>
      <c r="K168" s="232"/>
      <c r="L168" s="247"/>
      <c r="M168" s="247"/>
      <c r="N168" s="258"/>
      <c r="O168" s="238"/>
      <c r="P168" s="238"/>
      <c r="Q168" s="253"/>
      <c r="R168" s="253"/>
      <c r="S168" s="238"/>
    </row>
    <row r="169" spans="1:19" ht="13.35" customHeight="1" x14ac:dyDescent="0.2">
      <c r="A169" s="212"/>
      <c r="B169" s="160"/>
      <c r="C169" s="148"/>
      <c r="D169" s="126"/>
      <c r="E169" s="126"/>
      <c r="F169" s="126"/>
      <c r="G169" s="127"/>
      <c r="H169" s="230"/>
      <c r="I169" s="212"/>
      <c r="J169" s="233"/>
      <c r="K169" s="233"/>
      <c r="L169" s="248"/>
      <c r="M169" s="248"/>
      <c r="N169" s="259"/>
      <c r="O169" s="239"/>
      <c r="P169" s="239"/>
      <c r="Q169" s="254"/>
      <c r="R169" s="254"/>
      <c r="S169" s="239"/>
    </row>
    <row r="170" spans="1:19" s="162" customFormat="1" ht="16.5" x14ac:dyDescent="0.2">
      <c r="A170" s="121" t="s">
        <v>260</v>
      </c>
      <c r="B170" s="260" t="s">
        <v>358</v>
      </c>
      <c r="C170" s="261"/>
      <c r="D170" s="261"/>
      <c r="E170" s="261"/>
      <c r="F170" s="261"/>
      <c r="G170" s="261"/>
      <c r="H170" s="261"/>
      <c r="I170" s="261"/>
      <c r="J170" s="261"/>
      <c r="K170" s="261"/>
      <c r="L170" s="261"/>
      <c r="M170" s="261"/>
      <c r="N170" s="261"/>
      <c r="O170" s="261"/>
      <c r="P170" s="261"/>
      <c r="Q170" s="261"/>
      <c r="R170" s="261"/>
      <c r="S170" s="262"/>
    </row>
    <row r="171" spans="1:19" ht="13.35" customHeight="1" x14ac:dyDescent="0.2">
      <c r="A171" s="210">
        <v>6.1</v>
      </c>
      <c r="B171" s="160"/>
      <c r="C171" s="148"/>
      <c r="D171" s="126"/>
      <c r="E171" s="126"/>
      <c r="F171" s="126"/>
      <c r="G171" s="127"/>
      <c r="H171" s="228">
        <v>5</v>
      </c>
      <c r="I171" s="210" t="s">
        <v>26</v>
      </c>
      <c r="J171" s="231"/>
      <c r="K171" s="231"/>
      <c r="L171" s="246">
        <v>0.12</v>
      </c>
      <c r="M171" s="246">
        <v>0.12</v>
      </c>
      <c r="N171" s="249">
        <f>L171+M171</f>
        <v>0.24</v>
      </c>
      <c r="O171" s="237"/>
      <c r="P171" s="237"/>
      <c r="Q171" s="234"/>
      <c r="R171" s="234"/>
      <c r="S171" s="237"/>
    </row>
    <row r="172" spans="1:19" ht="13.35" customHeight="1" x14ac:dyDescent="0.2">
      <c r="A172" s="211"/>
      <c r="B172" s="160"/>
      <c r="C172" s="148" t="s">
        <v>396</v>
      </c>
      <c r="D172" s="126"/>
      <c r="E172" s="126"/>
      <c r="F172" s="126"/>
      <c r="G172" s="127"/>
      <c r="H172" s="229"/>
      <c r="I172" s="211"/>
      <c r="J172" s="232"/>
      <c r="K172" s="232"/>
      <c r="L172" s="247"/>
      <c r="M172" s="247"/>
      <c r="N172" s="258"/>
      <c r="O172" s="238"/>
      <c r="P172" s="238"/>
      <c r="Q172" s="253"/>
      <c r="R172" s="253"/>
      <c r="S172" s="238"/>
    </row>
    <row r="173" spans="1:19" ht="13.35" customHeight="1" x14ac:dyDescent="0.2">
      <c r="A173" s="211"/>
      <c r="B173" s="160"/>
      <c r="C173" s="148" t="s">
        <v>359</v>
      </c>
      <c r="D173" s="126"/>
      <c r="E173" s="126"/>
      <c r="F173" s="126"/>
      <c r="G173" s="127"/>
      <c r="H173" s="229"/>
      <c r="I173" s="211"/>
      <c r="J173" s="232"/>
      <c r="K173" s="232"/>
      <c r="L173" s="247"/>
      <c r="M173" s="247"/>
      <c r="N173" s="258"/>
      <c r="O173" s="238"/>
      <c r="P173" s="238"/>
      <c r="Q173" s="253"/>
      <c r="R173" s="253"/>
      <c r="S173" s="238"/>
    </row>
    <row r="174" spans="1:19" ht="13.35" customHeight="1" x14ac:dyDescent="0.2">
      <c r="A174" s="211"/>
      <c r="B174" s="160"/>
      <c r="C174" s="148" t="s">
        <v>360</v>
      </c>
      <c r="D174" s="126"/>
      <c r="E174" s="126"/>
      <c r="F174" s="126"/>
      <c r="G174" s="127"/>
      <c r="H174" s="229"/>
      <c r="I174" s="211"/>
      <c r="J174" s="232"/>
      <c r="K174" s="232"/>
      <c r="L174" s="247"/>
      <c r="M174" s="247"/>
      <c r="N174" s="258"/>
      <c r="O174" s="238"/>
      <c r="P174" s="238"/>
      <c r="Q174" s="253"/>
      <c r="R174" s="253"/>
      <c r="S174" s="238"/>
    </row>
    <row r="175" spans="1:19" ht="13.35" customHeight="1" x14ac:dyDescent="0.2">
      <c r="A175" s="211"/>
      <c r="B175" s="160"/>
      <c r="C175" s="148" t="s">
        <v>361</v>
      </c>
      <c r="D175" s="126"/>
      <c r="E175" s="126"/>
      <c r="F175" s="126"/>
      <c r="G175" s="127"/>
      <c r="H175" s="229"/>
      <c r="I175" s="211"/>
      <c r="J175" s="232"/>
      <c r="K175" s="232"/>
      <c r="L175" s="247"/>
      <c r="M175" s="247"/>
      <c r="N175" s="258"/>
      <c r="O175" s="238"/>
      <c r="P175" s="238"/>
      <c r="Q175" s="253"/>
      <c r="R175" s="253"/>
      <c r="S175" s="238"/>
    </row>
    <row r="176" spans="1:19" ht="31.5" customHeight="1" x14ac:dyDescent="0.2">
      <c r="A176" s="211"/>
      <c r="B176" s="160"/>
      <c r="C176" s="240" t="s">
        <v>362</v>
      </c>
      <c r="D176" s="241"/>
      <c r="E176" s="241"/>
      <c r="F176" s="241"/>
      <c r="G176" s="242"/>
      <c r="H176" s="229"/>
      <c r="I176" s="211"/>
      <c r="J176" s="232"/>
      <c r="K176" s="232"/>
      <c r="L176" s="247"/>
      <c r="M176" s="247"/>
      <c r="N176" s="258"/>
      <c r="O176" s="238"/>
      <c r="P176" s="238"/>
      <c r="Q176" s="253"/>
      <c r="R176" s="253"/>
      <c r="S176" s="238"/>
    </row>
    <row r="177" spans="1:19" ht="16.5" x14ac:dyDescent="0.2">
      <c r="A177" s="212"/>
      <c r="B177" s="163"/>
      <c r="C177" s="243" t="s">
        <v>363</v>
      </c>
      <c r="D177" s="244"/>
      <c r="E177" s="244"/>
      <c r="F177" s="244"/>
      <c r="G177" s="245"/>
      <c r="H177" s="230"/>
      <c r="I177" s="212"/>
      <c r="J177" s="233"/>
      <c r="K177" s="233"/>
      <c r="L177" s="248"/>
      <c r="M177" s="248"/>
      <c r="N177" s="259"/>
      <c r="O177" s="239"/>
      <c r="P177" s="239"/>
      <c r="Q177" s="254"/>
      <c r="R177" s="254"/>
      <c r="S177" s="239"/>
    </row>
    <row r="178" spans="1:19" x14ac:dyDescent="0.2">
      <c r="A178" s="141"/>
      <c r="B178" s="263" t="s">
        <v>267</v>
      </c>
      <c r="C178" s="277"/>
      <c r="D178" s="277"/>
      <c r="E178" s="277"/>
      <c r="F178" s="277"/>
      <c r="G178" s="278"/>
      <c r="H178" s="141"/>
      <c r="I178" s="141"/>
      <c r="J178" s="141"/>
      <c r="K178" s="142"/>
      <c r="L178" s="141"/>
      <c r="M178" s="141"/>
      <c r="N178" s="141"/>
      <c r="O178" s="141"/>
      <c r="P178" s="141"/>
      <c r="Q178" s="142"/>
      <c r="R178" s="142"/>
      <c r="S178" s="141"/>
    </row>
    <row r="180" spans="1:19" x14ac:dyDescent="0.2">
      <c r="A180" s="143" t="s">
        <v>268</v>
      </c>
      <c r="B180" s="144"/>
      <c r="C180" s="144"/>
      <c r="D180" s="144"/>
      <c r="E180" s="144"/>
      <c r="F180" s="144"/>
      <c r="G180" s="144"/>
      <c r="H180" s="144"/>
      <c r="I180" s="144"/>
      <c r="J180" s="144"/>
      <c r="K180" s="144"/>
      <c r="L180" s="144"/>
      <c r="M180" s="144"/>
      <c r="N180" s="144"/>
      <c r="O180" s="144"/>
      <c r="P180" s="144"/>
    </row>
    <row r="181" spans="1:19" x14ac:dyDescent="0.2">
      <c r="A181" s="145">
        <v>1</v>
      </c>
      <c r="B181" s="144" t="s">
        <v>269</v>
      </c>
      <c r="C181" s="144"/>
      <c r="D181" s="144"/>
      <c r="E181" s="144"/>
      <c r="F181" s="144"/>
      <c r="G181" s="144"/>
      <c r="H181" s="144"/>
      <c r="I181" s="144"/>
      <c r="J181" s="144"/>
      <c r="K181" s="144"/>
      <c r="L181" s="144"/>
      <c r="M181" s="144"/>
      <c r="N181" s="144"/>
      <c r="O181" s="144"/>
      <c r="P181" s="144"/>
    </row>
    <row r="182" spans="1:19" x14ac:dyDescent="0.2">
      <c r="A182" s="145">
        <v>2</v>
      </c>
      <c r="B182" s="144" t="s">
        <v>270</v>
      </c>
      <c r="C182" s="144"/>
      <c r="D182" s="144"/>
      <c r="E182" s="144"/>
      <c r="F182" s="144"/>
      <c r="G182" s="144"/>
      <c r="H182" s="144"/>
      <c r="I182" s="144"/>
      <c r="J182" s="144"/>
      <c r="K182" s="144"/>
      <c r="L182" s="144"/>
      <c r="M182" s="144"/>
      <c r="N182" s="144"/>
      <c r="O182" s="144"/>
      <c r="P182" s="144"/>
    </row>
    <row r="183" spans="1:19" x14ac:dyDescent="0.2">
      <c r="A183" s="145">
        <v>3</v>
      </c>
      <c r="B183" s="144" t="s">
        <v>364</v>
      </c>
      <c r="C183" s="144"/>
      <c r="D183" s="144"/>
      <c r="E183" s="144"/>
      <c r="F183" s="144"/>
      <c r="G183" s="144"/>
      <c r="H183" s="144"/>
      <c r="I183" s="144"/>
      <c r="J183" s="144"/>
      <c r="K183" s="144"/>
      <c r="L183" s="144"/>
      <c r="M183" s="144"/>
      <c r="N183" s="144"/>
      <c r="O183" s="144"/>
      <c r="P183" s="144"/>
    </row>
    <row r="184" spans="1:19" x14ac:dyDescent="0.2">
      <c r="A184" s="145">
        <v>4</v>
      </c>
      <c r="B184" s="144" t="s">
        <v>365</v>
      </c>
    </row>
    <row r="186" spans="1:19" ht="15.75" x14ac:dyDescent="0.25">
      <c r="A186" s="4" t="s">
        <v>120</v>
      </c>
      <c r="B186" s="4"/>
      <c r="C186" s="25"/>
      <c r="D186" s="4"/>
      <c r="E186" s="4"/>
      <c r="F186" s="4"/>
      <c r="G186" s="4"/>
      <c r="H186" s="26"/>
    </row>
    <row r="187" spans="1:19" ht="15.75" x14ac:dyDescent="0.25">
      <c r="A187" s="4"/>
      <c r="B187" s="4"/>
      <c r="C187" s="25"/>
      <c r="D187" s="4"/>
      <c r="E187" s="4"/>
      <c r="F187" s="4"/>
      <c r="G187" s="4"/>
      <c r="H187" s="26"/>
    </row>
    <row r="188" spans="1:19" ht="15.75" x14ac:dyDescent="0.25">
      <c r="A188" s="4"/>
      <c r="B188" s="4"/>
      <c r="C188" s="25"/>
      <c r="D188" s="4"/>
      <c r="E188" s="4"/>
      <c r="F188" s="4"/>
      <c r="G188" s="4"/>
      <c r="H188" s="26"/>
    </row>
    <row r="189" spans="1:19" ht="15.75" x14ac:dyDescent="0.25">
      <c r="A189" s="4"/>
      <c r="B189" s="4"/>
      <c r="C189" s="4"/>
      <c r="D189" s="4"/>
      <c r="E189" s="4"/>
      <c r="F189" s="4"/>
      <c r="G189" s="4"/>
      <c r="H189" s="26"/>
    </row>
    <row r="190" spans="1:19" ht="15.75" x14ac:dyDescent="0.25">
      <c r="A190" s="5"/>
      <c r="B190" s="5"/>
      <c r="C190" s="4"/>
      <c r="D190" s="4"/>
      <c r="E190" s="4"/>
      <c r="F190" s="4"/>
      <c r="G190" s="4"/>
      <c r="H190" s="146"/>
    </row>
    <row r="191" spans="1:19" ht="15.75" x14ac:dyDescent="0.25">
      <c r="A191" s="4"/>
      <c r="B191" s="4"/>
      <c r="C191" s="4"/>
      <c r="D191" s="27"/>
      <c r="E191" s="27"/>
      <c r="F191" s="4"/>
      <c r="G191" s="4"/>
      <c r="H191" s="26"/>
    </row>
  </sheetData>
  <mergeCells count="297">
    <mergeCell ref="B178:G178"/>
    <mergeCell ref="L171:L177"/>
    <mergeCell ref="M171:M177"/>
    <mergeCell ref="N171:N177"/>
    <mergeCell ref="O171:O177"/>
    <mergeCell ref="P171:P177"/>
    <mergeCell ref="Q171:Q177"/>
    <mergeCell ref="C118:G118"/>
    <mergeCell ref="C120:G120"/>
    <mergeCell ref="C122:G122"/>
    <mergeCell ref="C165:G165"/>
    <mergeCell ref="C176:G176"/>
    <mergeCell ref="B170:S170"/>
    <mergeCell ref="S147:S155"/>
    <mergeCell ref="C148:G148"/>
    <mergeCell ref="C149:G149"/>
    <mergeCell ref="C150:G150"/>
    <mergeCell ref="C155:G155"/>
    <mergeCell ref="L147:L155"/>
    <mergeCell ref="M147:M155"/>
    <mergeCell ref="N147:N155"/>
    <mergeCell ref="O147:O155"/>
    <mergeCell ref="P147:P155"/>
    <mergeCell ref="Q147:Q155"/>
    <mergeCell ref="A171:A177"/>
    <mergeCell ref="H171:H177"/>
    <mergeCell ref="I171:I177"/>
    <mergeCell ref="J171:J177"/>
    <mergeCell ref="K171:K177"/>
    <mergeCell ref="R171:R177"/>
    <mergeCell ref="S171:S177"/>
    <mergeCell ref="C177:G177"/>
    <mergeCell ref="B156:S156"/>
    <mergeCell ref="A157:A169"/>
    <mergeCell ref="H157:H169"/>
    <mergeCell ref="I157:I169"/>
    <mergeCell ref="J157:J169"/>
    <mergeCell ref="K157:K169"/>
    <mergeCell ref="L157:L169"/>
    <mergeCell ref="M157:M169"/>
    <mergeCell ref="N157:N169"/>
    <mergeCell ref="O157:O169"/>
    <mergeCell ref="P157:P169"/>
    <mergeCell ref="Q157:Q169"/>
    <mergeCell ref="R157:R169"/>
    <mergeCell ref="S157:S169"/>
    <mergeCell ref="A147:A155"/>
    <mergeCell ref="C147:G147"/>
    <mergeCell ref="H147:H155"/>
    <mergeCell ref="I147:I155"/>
    <mergeCell ref="J147:J155"/>
    <mergeCell ref="K147:K155"/>
    <mergeCell ref="P140:P146"/>
    <mergeCell ref="Q140:Q146"/>
    <mergeCell ref="R140:R146"/>
    <mergeCell ref="R147:R155"/>
    <mergeCell ref="A140:A146"/>
    <mergeCell ref="B140:B146"/>
    <mergeCell ref="M128:M139"/>
    <mergeCell ref="N128:N139"/>
    <mergeCell ref="O128:O139"/>
    <mergeCell ref="P128:P139"/>
    <mergeCell ref="Q128:Q139"/>
    <mergeCell ref="S140:S146"/>
    <mergeCell ref="C141:G142"/>
    <mergeCell ref="C143:G144"/>
    <mergeCell ref="C145:G145"/>
    <mergeCell ref="C146:G146"/>
    <mergeCell ref="J140:J146"/>
    <mergeCell ref="K140:K146"/>
    <mergeCell ref="L140:L146"/>
    <mergeCell ref="M140:M146"/>
    <mergeCell ref="N140:N146"/>
    <mergeCell ref="O140:O146"/>
    <mergeCell ref="C129:G129"/>
    <mergeCell ref="C130:G130"/>
    <mergeCell ref="C139:G139"/>
    <mergeCell ref="C140:G140"/>
    <mergeCell ref="H140:H146"/>
    <mergeCell ref="I140:I146"/>
    <mergeCell ref="L128:L139"/>
    <mergeCell ref="S116:S126"/>
    <mergeCell ref="C124:G126"/>
    <mergeCell ref="B127:S127"/>
    <mergeCell ref="A128:A139"/>
    <mergeCell ref="B128:B139"/>
    <mergeCell ref="C128:G128"/>
    <mergeCell ref="H128:H139"/>
    <mergeCell ref="I128:I139"/>
    <mergeCell ref="J128:J139"/>
    <mergeCell ref="K128:K139"/>
    <mergeCell ref="M116:M126"/>
    <mergeCell ref="N116:N126"/>
    <mergeCell ref="O116:O126"/>
    <mergeCell ref="P116:P126"/>
    <mergeCell ref="Q116:Q126"/>
    <mergeCell ref="R116:R126"/>
    <mergeCell ref="A116:A126"/>
    <mergeCell ref="H116:H126"/>
    <mergeCell ref="I116:I126"/>
    <mergeCell ref="J116:J126"/>
    <mergeCell ref="K116:K126"/>
    <mergeCell ref="L116:L126"/>
    <mergeCell ref="R128:R139"/>
    <mergeCell ref="S128:S139"/>
    <mergeCell ref="N101:N115"/>
    <mergeCell ref="O101:O115"/>
    <mergeCell ref="P101:P115"/>
    <mergeCell ref="Q101:Q115"/>
    <mergeCell ref="R101:R115"/>
    <mergeCell ref="S101:S115"/>
    <mergeCell ref="R90:R100"/>
    <mergeCell ref="S90:S100"/>
    <mergeCell ref="C94:G94"/>
    <mergeCell ref="N90:N100"/>
    <mergeCell ref="O90:O100"/>
    <mergeCell ref="P90:P100"/>
    <mergeCell ref="Q90:Q100"/>
    <mergeCell ref="A101:A115"/>
    <mergeCell ref="H101:H115"/>
    <mergeCell ref="I101:I115"/>
    <mergeCell ref="J101:J115"/>
    <mergeCell ref="K101:K115"/>
    <mergeCell ref="L101:L115"/>
    <mergeCell ref="M101:M115"/>
    <mergeCell ref="L90:L100"/>
    <mergeCell ref="M90:M100"/>
    <mergeCell ref="R84:R89"/>
    <mergeCell ref="S84:S89"/>
    <mergeCell ref="C85:G85"/>
    <mergeCell ref="C86:G86"/>
    <mergeCell ref="C87:G87"/>
    <mergeCell ref="A90:A100"/>
    <mergeCell ref="H90:H100"/>
    <mergeCell ref="I90:I100"/>
    <mergeCell ref="J90:J100"/>
    <mergeCell ref="K90:K100"/>
    <mergeCell ref="L84:L89"/>
    <mergeCell ref="M84:M89"/>
    <mergeCell ref="N84:N89"/>
    <mergeCell ref="O84:O89"/>
    <mergeCell ref="P84:P89"/>
    <mergeCell ref="Q84:Q89"/>
    <mergeCell ref="A84:A89"/>
    <mergeCell ref="C84:G84"/>
    <mergeCell ref="H84:H89"/>
    <mergeCell ref="I84:I89"/>
    <mergeCell ref="J84:J89"/>
    <mergeCell ref="K84:K89"/>
    <mergeCell ref="Q74:Q83"/>
    <mergeCell ref="R74:R83"/>
    <mergeCell ref="S74:S83"/>
    <mergeCell ref="C75:G75"/>
    <mergeCell ref="C76:G76"/>
    <mergeCell ref="C77:G77"/>
    <mergeCell ref="C80:G80"/>
    <mergeCell ref="C81:G82"/>
    <mergeCell ref="C83:G83"/>
    <mergeCell ref="K74:K83"/>
    <mergeCell ref="L74:L83"/>
    <mergeCell ref="M74:M83"/>
    <mergeCell ref="N74:N83"/>
    <mergeCell ref="O74:O83"/>
    <mergeCell ref="P74:P83"/>
    <mergeCell ref="R64:R73"/>
    <mergeCell ref="S64:S73"/>
    <mergeCell ref="C66:G66"/>
    <mergeCell ref="C69:G69"/>
    <mergeCell ref="C71:G71"/>
    <mergeCell ref="C73:G73"/>
    <mergeCell ref="L64:L73"/>
    <mergeCell ref="M64:M73"/>
    <mergeCell ref="N64:N73"/>
    <mergeCell ref="O64:O73"/>
    <mergeCell ref="P64:P73"/>
    <mergeCell ref="Q64:Q73"/>
    <mergeCell ref="H64:H73"/>
    <mergeCell ref="I64:I73"/>
    <mergeCell ref="J64:J73"/>
    <mergeCell ref="K64:K73"/>
    <mergeCell ref="C56:G57"/>
    <mergeCell ref="C63:G63"/>
    <mergeCell ref="K52:K63"/>
    <mergeCell ref="L52:L63"/>
    <mergeCell ref="M52:M63"/>
    <mergeCell ref="N52:N63"/>
    <mergeCell ref="O52:O63"/>
    <mergeCell ref="P52:P63"/>
    <mergeCell ref="A74:A83"/>
    <mergeCell ref="B74:B83"/>
    <mergeCell ref="C74:G74"/>
    <mergeCell ref="H74:H83"/>
    <mergeCell ref="I74:I83"/>
    <mergeCell ref="J74:J83"/>
    <mergeCell ref="A64:A73"/>
    <mergeCell ref="B64:B73"/>
    <mergeCell ref="B51:S51"/>
    <mergeCell ref="A52:A63"/>
    <mergeCell ref="B52:B63"/>
    <mergeCell ref="C52:G52"/>
    <mergeCell ref="H52:H63"/>
    <mergeCell ref="I52:I63"/>
    <mergeCell ref="J52:J63"/>
    <mergeCell ref="N43:N50"/>
    <mergeCell ref="O43:O50"/>
    <mergeCell ref="P43:P50"/>
    <mergeCell ref="Q43:Q50"/>
    <mergeCell ref="R43:R50"/>
    <mergeCell ref="S43:S50"/>
    <mergeCell ref="H43:H50"/>
    <mergeCell ref="I43:I50"/>
    <mergeCell ref="J43:J50"/>
    <mergeCell ref="K43:K50"/>
    <mergeCell ref="L43:L50"/>
    <mergeCell ref="M43:M50"/>
    <mergeCell ref="Q52:Q63"/>
    <mergeCell ref="R52:R63"/>
    <mergeCell ref="S52:S63"/>
    <mergeCell ref="C53:G54"/>
    <mergeCell ref="C55:G55"/>
    <mergeCell ref="A43:A50"/>
    <mergeCell ref="B43:B50"/>
    <mergeCell ref="C43:G43"/>
    <mergeCell ref="C44:G44"/>
    <mergeCell ref="C45:G45"/>
    <mergeCell ref="C46:G46"/>
    <mergeCell ref="C47:G47"/>
    <mergeCell ref="C48:G49"/>
    <mergeCell ref="C50:G50"/>
    <mergeCell ref="N34:N42"/>
    <mergeCell ref="O34:O42"/>
    <mergeCell ref="P34:P42"/>
    <mergeCell ref="Q34:Q42"/>
    <mergeCell ref="R34:R42"/>
    <mergeCell ref="S34:S42"/>
    <mergeCell ref="B33:S33"/>
    <mergeCell ref="A34:A42"/>
    <mergeCell ref="B34:B42"/>
    <mergeCell ref="C34:G34"/>
    <mergeCell ref="H34:H42"/>
    <mergeCell ref="I34:I42"/>
    <mergeCell ref="J34:J42"/>
    <mergeCell ref="K34:K42"/>
    <mergeCell ref="L34:L42"/>
    <mergeCell ref="M34:M42"/>
    <mergeCell ref="C35:G35"/>
    <mergeCell ref="C36:G36"/>
    <mergeCell ref="C37:G37"/>
    <mergeCell ref="C42:G42"/>
    <mergeCell ref="Q26:Q32"/>
    <mergeCell ref="R26:R32"/>
    <mergeCell ref="S26:S32"/>
    <mergeCell ref="C27:G28"/>
    <mergeCell ref="C29:G30"/>
    <mergeCell ref="C31:G31"/>
    <mergeCell ref="C32:G32"/>
    <mergeCell ref="K26:K32"/>
    <mergeCell ref="L26:L32"/>
    <mergeCell ref="M26:M32"/>
    <mergeCell ref="N26:N32"/>
    <mergeCell ref="O26:O32"/>
    <mergeCell ref="P26:P32"/>
    <mergeCell ref="A26:A32"/>
    <mergeCell ref="B26:B32"/>
    <mergeCell ref="C26:G26"/>
    <mergeCell ref="H26:H32"/>
    <mergeCell ref="I26:I32"/>
    <mergeCell ref="J26:J32"/>
    <mergeCell ref="Q14:Q25"/>
    <mergeCell ref="R14:R25"/>
    <mergeCell ref="S14:S25"/>
    <mergeCell ref="C15:G15"/>
    <mergeCell ref="C16:G16"/>
    <mergeCell ref="C25:G25"/>
    <mergeCell ref="K14:K25"/>
    <mergeCell ref="L14:L25"/>
    <mergeCell ref="M14:M25"/>
    <mergeCell ref="N14:N25"/>
    <mergeCell ref="O14:O25"/>
    <mergeCell ref="P14:P25"/>
    <mergeCell ref="A14:A25"/>
    <mergeCell ref="B14:B25"/>
    <mergeCell ref="C14:G14"/>
    <mergeCell ref="H14:H25"/>
    <mergeCell ref="I14:I25"/>
    <mergeCell ref="J14:J25"/>
    <mergeCell ref="N11:O11"/>
    <mergeCell ref="P11:P12"/>
    <mergeCell ref="Q11:Q12"/>
    <mergeCell ref="R11:R12"/>
    <mergeCell ref="S11:S12"/>
    <mergeCell ref="B13:S13"/>
    <mergeCell ref="B11:B12"/>
    <mergeCell ref="C11:G12"/>
    <mergeCell ref="J11:J12"/>
    <mergeCell ref="K11:K12"/>
    <mergeCell ref="L11:M11"/>
  </mergeCells>
  <pageMargins left="0.25" right="0.25" top="0.75" bottom="0.75" header="0.3" footer="0.3"/>
  <pageSetup paperSize="9" scale="5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PMO 18N Civil Works</vt:lpstr>
      <vt:lpstr>PMO 18N FF Bid Form</vt:lpstr>
      <vt:lpstr>PMO 18N EA Bid Form</vt:lpstr>
      <vt:lpstr>'PMO 18N Civil Works'!Print_Area</vt:lpstr>
      <vt:lpstr>'PMO 18N EA Bid Form'!Print_Area</vt:lpstr>
      <vt:lpstr>'PMO 18N FF Bid Form'!Print_Area</vt:lpstr>
      <vt:lpstr>'PMO 18N EA Bid Form'!Print_Titles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GILBERT TY</dc:creator>
  <cp:lastModifiedBy>user</cp:lastModifiedBy>
  <cp:lastPrinted>2020-10-15T01:49:45Z</cp:lastPrinted>
  <dcterms:created xsi:type="dcterms:W3CDTF">1997-02-24T14:10:53Z</dcterms:created>
  <dcterms:modified xsi:type="dcterms:W3CDTF">2021-03-23T11:01:13Z</dcterms:modified>
</cp:coreProperties>
</file>